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8.2024年社会基金收入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'18.2024年社会基金收入'!$A$1:$F$55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<sst xmlns="http://schemas.openxmlformats.org/spreadsheetml/2006/main" count="22" uniqueCount="19">
  <si>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2024年全县社会保险基金预算收入安排情况表（草案）</t>
  </si>
  <si>
    <t>单位：万元</t>
  </si>
  <si>
    <t>收入项目</t>
  </si>
  <si>
    <t>2023年</t>
  </si>
  <si>
    <t>2024年预算数</t>
  </si>
  <si>
    <t>2024年预算数与上年比较</t>
  </si>
  <si>
    <t>预算数</t>
  </si>
  <si>
    <t>2023年执行数</t>
  </si>
  <si>
    <t>比2023年预算数增减%</t>
  </si>
  <si>
    <t>比2023年执行数增减%</t>
  </si>
  <si>
    <t>全县社会保险基金收入合计</t>
  </si>
  <si>
    <t xml:space="preserve">    其中：保险费收入</t>
  </si>
  <si>
    <t xml:space="preserve">          财政补贴收入</t>
  </si>
  <si>
    <t xml:space="preserve">   其他社会保险基金收入</t>
  </si>
  <si>
    <t>一、机关事业单位基本养老保险基金</t>
  </si>
  <si>
    <t xml:space="preserve">       其他基本养老保险基金收入</t>
  </si>
  <si>
    <t xml:space="preserve"> 二、城乡居民基本养老保险基金收入</t>
  </si>
  <si>
    <t xml:space="preserve">    其中：个人缴费收入</t>
  </si>
  <si>
    <t xml:space="preserve">          其他收入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</si>
</sst>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  <numFmt numFmtId="178" formatCode="0.0%"/>
  </numFmts>
  <fonts count="30">
    <font>
      <sz val="12"/>
      <name val="宋体"/>
      <charset val="134"/>
    </font>
    <font>
      <b/>
      <sz val="18"/>
      <name val="黑体"/>
      <charset val="134"/>
    </font>
    <font>
      <sz val="10"/>
      <color indexed="8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sz val="12"/>
      <color indexed="8"/>
      <name val="宋体"/>
      <charset val="134"/>
    </font>
    <font>
      <sz val="12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0" fillId="0" borderId="0" xfId="49"/>
    <xf numFmtId="176" fontId="0" fillId="0" borderId="0" xfId="49" applyNumberFormat="1"/>
    <xf numFmtId="0" fontId="1" fillId="0" borderId="0" xfId="50" applyFont="1" applyAlignment="1">
      <alignment horizontal="center"/>
    </xf>
    <xf numFmtId="0" fontId="0" fillId="0" borderId="0" xfId="49" applyNumberFormat="1" applyFont="1" applyFill="1" applyBorder="1" applyAlignment="1" applyProtection="1"/>
    <xf numFmtId="176" fontId="2" fillId="0" borderId="0" xfId="49" applyNumberFormat="1" applyFont="1" applyFill="1" applyBorder="1" applyAlignment="1" applyProtection="1">
      <alignment horizontal="right" vertical="center"/>
    </xf>
    <xf numFmtId="0" fontId="3" fillId="0" borderId="1" xfId="50" applyFont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left" vertical="center" wrapText="1"/>
    </xf>
    <xf numFmtId="177" fontId="7" fillId="0" borderId="1" xfId="49" applyNumberFormat="1" applyFont="1" applyFill="1" applyBorder="1" applyAlignment="1" applyProtection="1">
      <alignment horizontal="center" vertical="center"/>
    </xf>
    <xf numFmtId="178" fontId="7" fillId="0" borderId="1" xfId="3" applyNumberFormat="1" applyFont="1" applyFill="1" applyBorder="1" applyAlignment="1" applyProtection="1">
      <alignment horizontal="center" vertical="center"/>
    </xf>
    <xf numFmtId="178" fontId="7" fillId="0" borderId="1" xfId="3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177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left" vertical="center" wrapText="1"/>
    </xf>
    <xf numFmtId="177" fontId="9" fillId="0" borderId="1" xfId="49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  <cellStyle name="常规_2003年人大预算表（全省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F16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32.125" style="1" customWidth="1"/>
    <col min="2" max="4" width="9.375" style="1" customWidth="1"/>
    <col min="5" max="5" width="10.875" style="1" customWidth="1"/>
    <col min="6" max="6" width="10.875" style="2" customWidth="1"/>
    <col min="7" max="7" width="10.5" style="1"/>
    <col min="8" max="16384" width="9" style="1"/>
  </cols>
  <sheetData>
    <row r="1" s="1" customFormat="1" ht="47.25" customHeight="1" spans="1:6">
      <c r="A1" s="3" t="s">
        <v>0</v>
      </c>
      <c r="B1" s="3"/>
      <c r="C1" s="3"/>
      <c r="D1" s="3"/>
      <c r="E1" s="3"/>
      <c r="F1" s="3"/>
    </row>
    <row r="2" s="1" customFormat="1" ht="28.5" customHeight="1" spans="1:6">
      <c r="A2" s="4"/>
      <c r="B2" s="4"/>
      <c r="C2" s="4"/>
      <c r="D2" s="4"/>
      <c r="E2" s="4"/>
      <c r="F2" s="5" t="s">
        <v>1</v>
      </c>
    </row>
    <row r="3" s="1" customFormat="1" ht="20.25" customHeight="1" spans="1:6">
      <c r="A3" s="6" t="s">
        <v>2</v>
      </c>
      <c r="B3" s="6" t="s">
        <v>3</v>
      </c>
      <c r="C3" s="6"/>
      <c r="D3" s="7" t="s">
        <v>4</v>
      </c>
      <c r="E3" s="8" t="s">
        <v>5</v>
      </c>
      <c r="F3" s="8"/>
    </row>
    <row r="4" s="1" customFormat="1" ht="27" spans="1:6">
      <c r="A4" s="6"/>
      <c r="B4" s="6" t="s">
        <v>6</v>
      </c>
      <c r="C4" s="7" t="s">
        <v>7</v>
      </c>
      <c r="D4" s="7"/>
      <c r="E4" s="9" t="s">
        <v>8</v>
      </c>
      <c r="F4" s="9" t="s">
        <v>9</v>
      </c>
    </row>
    <row r="5" s="1" customFormat="1" ht="18" customHeight="1" spans="1:6">
      <c r="A5" s="10" t="s">
        <v>10</v>
      </c>
      <c r="B5" s="11">
        <f>+B9+B13</f>
        <v>65849</v>
      </c>
      <c r="C5" s="11">
        <f>+C9+C13</f>
        <v>70687</v>
      </c>
      <c r="D5" s="11">
        <f>+D9+D13</f>
        <v>70438</v>
      </c>
      <c r="E5" s="12">
        <f t="shared" ref="E5:E16" si="0">(D5/B5-1)</f>
        <v>0.0696897447189784</v>
      </c>
      <c r="F5" s="13">
        <f t="shared" ref="F5:F16" si="1">(D5/C5-1)</f>
        <v>-0.00352257133560629</v>
      </c>
    </row>
    <row r="6" s="1" customFormat="1" ht="18" customHeight="1" spans="1:6">
      <c r="A6" s="10" t="s">
        <v>11</v>
      </c>
      <c r="B6" s="11">
        <f t="shared" ref="B6:B8" si="2">B10+B14</f>
        <v>35486</v>
      </c>
      <c r="C6" s="11">
        <f t="shared" ref="C6:C8" si="3">C10+C14</f>
        <v>35142</v>
      </c>
      <c r="D6" s="11">
        <f t="shared" ref="D6:D8" si="4">D10+D14</f>
        <v>35265</v>
      </c>
      <c r="E6" s="12">
        <f t="shared" si="0"/>
        <v>-0.00622780814969282</v>
      </c>
      <c r="F6" s="13">
        <f t="shared" si="1"/>
        <v>0.00350008536793589</v>
      </c>
    </row>
    <row r="7" s="1" customFormat="1" ht="18" customHeight="1" spans="1:6">
      <c r="A7" s="10" t="s">
        <v>12</v>
      </c>
      <c r="B7" s="11">
        <f t="shared" si="2"/>
        <v>28471</v>
      </c>
      <c r="C7" s="11">
        <f t="shared" si="3"/>
        <v>33308</v>
      </c>
      <c r="D7" s="11">
        <f t="shared" si="4"/>
        <v>32701</v>
      </c>
      <c r="E7" s="12">
        <f t="shared" si="0"/>
        <v>0.148572231393348</v>
      </c>
      <c r="F7" s="13">
        <f t="shared" si="1"/>
        <v>-0.0182238501260958</v>
      </c>
    </row>
    <row r="8" s="1" customFormat="1" ht="18" customHeight="1" spans="1:6">
      <c r="A8" s="14" t="s">
        <v>13</v>
      </c>
      <c r="B8" s="11">
        <f t="shared" si="2"/>
        <v>1892</v>
      </c>
      <c r="C8" s="11">
        <f t="shared" si="3"/>
        <v>2237</v>
      </c>
      <c r="D8" s="11">
        <f t="shared" si="4"/>
        <v>2472</v>
      </c>
      <c r="E8" s="12">
        <f t="shared" si="0"/>
        <v>0.306553911205074</v>
      </c>
      <c r="F8" s="13">
        <f t="shared" si="1"/>
        <v>0.105051408135896</v>
      </c>
    </row>
    <row r="9" s="1" customFormat="1" ht="18" customHeight="1" spans="1:6">
      <c r="A9" s="14" t="s">
        <v>14</v>
      </c>
      <c r="B9" s="15">
        <v>32910</v>
      </c>
      <c r="C9" s="15">
        <v>33226</v>
      </c>
      <c r="D9" s="15">
        <v>34053</v>
      </c>
      <c r="E9" s="12">
        <f t="shared" si="0"/>
        <v>0.0347310847766635</v>
      </c>
      <c r="F9" s="13">
        <f t="shared" si="1"/>
        <v>0.0248901462709925</v>
      </c>
    </row>
    <row r="10" s="1" customFormat="1" ht="18" customHeight="1" spans="1:6">
      <c r="A10" s="10" t="s">
        <v>11</v>
      </c>
      <c r="B10" s="15">
        <v>27570</v>
      </c>
      <c r="C10" s="15">
        <v>27571</v>
      </c>
      <c r="D10" s="15">
        <v>27660</v>
      </c>
      <c r="E10" s="12">
        <f t="shared" si="0"/>
        <v>0.00326441784548415</v>
      </c>
      <c r="F10" s="13">
        <f t="shared" si="1"/>
        <v>0.00322802945123501</v>
      </c>
    </row>
    <row r="11" s="1" customFormat="1" ht="18" customHeight="1" spans="1:6">
      <c r="A11" s="10" t="s">
        <v>12</v>
      </c>
      <c r="B11" s="15">
        <v>5019</v>
      </c>
      <c r="C11" s="15">
        <v>5069</v>
      </c>
      <c r="D11" s="15">
        <v>5779</v>
      </c>
      <c r="E11" s="12">
        <f t="shared" si="0"/>
        <v>0.15142458657103</v>
      </c>
      <c r="F11" s="13">
        <f t="shared" si="1"/>
        <v>0.140067074373644</v>
      </c>
    </row>
    <row r="12" s="1" customFormat="1" ht="18" customHeight="1" spans="1:6">
      <c r="A12" s="14" t="s">
        <v>15</v>
      </c>
      <c r="B12" s="15">
        <f>B9-B10-B11</f>
        <v>321</v>
      </c>
      <c r="C12" s="15">
        <f>C9-C10-C11</f>
        <v>586</v>
      </c>
      <c r="D12" s="15">
        <f>D9-D10-D11</f>
        <v>614</v>
      </c>
      <c r="E12" s="12">
        <f t="shared" si="0"/>
        <v>0.912772585669782</v>
      </c>
      <c r="F12" s="13">
        <f t="shared" si="1"/>
        <v>0.0477815699658704</v>
      </c>
    </row>
    <row r="13" s="1" customFormat="1" ht="18" customHeight="1" spans="1:6">
      <c r="A13" s="10" t="s">
        <v>16</v>
      </c>
      <c r="B13" s="15">
        <v>32939</v>
      </c>
      <c r="C13" s="15">
        <v>37461</v>
      </c>
      <c r="D13" s="15">
        <v>36385</v>
      </c>
      <c r="E13" s="12">
        <f t="shared" si="0"/>
        <v>0.104617626521752</v>
      </c>
      <c r="F13" s="13">
        <f t="shared" si="1"/>
        <v>-0.028723205467019</v>
      </c>
    </row>
    <row r="14" s="1" customFormat="1" ht="18" customHeight="1" spans="1:6">
      <c r="A14" s="10" t="s">
        <v>17</v>
      </c>
      <c r="B14" s="15">
        <v>7916</v>
      </c>
      <c r="C14" s="15">
        <v>7571</v>
      </c>
      <c r="D14" s="15">
        <v>7605</v>
      </c>
      <c r="E14" s="12">
        <f t="shared" si="0"/>
        <v>-0.0392875189489641</v>
      </c>
      <c r="F14" s="13">
        <f t="shared" si="1"/>
        <v>0.00449082023510772</v>
      </c>
    </row>
    <row r="15" s="1" customFormat="1" ht="18" customHeight="1" spans="1:6">
      <c r="A15" s="10" t="s">
        <v>12</v>
      </c>
      <c r="B15" s="15">
        <v>23452</v>
      </c>
      <c r="C15" s="15">
        <v>28239</v>
      </c>
      <c r="D15" s="15">
        <v>26922</v>
      </c>
      <c r="E15" s="12">
        <f t="shared" si="0"/>
        <v>0.147961794303258</v>
      </c>
      <c r="F15" s="13">
        <f t="shared" si="1"/>
        <v>-0.0466376288112186</v>
      </c>
    </row>
    <row r="16" s="1" customFormat="1" ht="18" customHeight="1" spans="1:6">
      <c r="A16" s="16" t="s">
        <v>18</v>
      </c>
      <c r="B16" s="17">
        <f>B13-B14-B15</f>
        <v>1571</v>
      </c>
      <c r="C16" s="17">
        <f>C13-C14-C15</f>
        <v>1651</v>
      </c>
      <c r="D16" s="17">
        <f>D13-D14-D15</f>
        <v>1858</v>
      </c>
      <c r="E16" s="12">
        <f t="shared" si="0"/>
        <v>0.182686187141948</v>
      </c>
      <c r="F16" s="13">
        <f t="shared" si="1"/>
        <v>0.125378558449425</v>
      </c>
    </row>
  </sheetData>
  <mergeCells count="5">
    <mergeCell ref="A1:F1"/>
    <mergeCell ref="B3:C3"/>
    <mergeCell ref="E3:F3"/>
    <mergeCell ref="A3:A4"/>
    <mergeCell ref="D3:D4"/>
  </mergeCells>
  <printOptions horizontalCentered="1"/>
  <pageMargins left="0.47" right="0.38" top="0.49" bottom="0.59" header="0.3" footer="0.32"/>
  <pageSetup paperSize="9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18.2024年社会基金收入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2024-01-26T04:00:48Z</dcterms:created>
  <dcterms:modified xsi:type="dcterms:W3CDTF">2024-01-26T04:01:04Z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C6F4969BB82B49EF8A51DCCA9E2E8798_11</vt:lpwstr>
  </property>
  <property fmtid="{D5CDD505-2E9C-101B-9397-08002B2CF9AE}" pid="3" name="KSOProductBuildVer">
    <vt:lpwstr>2052-12.1.0.16120</vt:lpwstr>
  </property>
</Properties>
</file>