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3.2023年县本级一般公共预算收入预算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<sst xmlns="http://schemas.openxmlformats.org/spreadsheetml/2006/main" count="33" uniqueCount="33">
  <si>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2023年县本级一般公共预算收入执行情况表</t>
  </si>
  <si>
    <t>单位：万元</t>
  </si>
  <si>
    <t>收入项目</t>
  </si>
  <si>
    <t>2022年   决算数</t>
  </si>
  <si>
    <t>2023年</t>
  </si>
  <si>
    <t>2023年执行数比2022年决算数增减%</t>
  </si>
  <si>
    <t>预算数</t>
  </si>
  <si>
    <t>执行数</t>
  </si>
  <si>
    <t>执行数占预算数％</t>
  </si>
  <si>
    <t>一、税收收入</t>
  </si>
  <si>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　增值税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</si>
  <si>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企业所得税</t>
    </r>
  </si>
  <si>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　资源税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</si>
  <si>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房产税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</si>
  <si>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印花税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</si>
  <si>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城镇土地使用税</t>
    </r>
  </si>
  <si>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　土地增值税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</si>
  <si>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个人所得税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</si>
  <si>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城市维护建设税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</si>
  <si>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车船税</t>
    </r>
  </si>
  <si>
    <t xml:space="preserve">   烟叶税</t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</si>
  <si>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 </t>
    </r>
    <r>
      <rPr>
        <sz val="11"/>
        <color indexed="8"/>
        <rFont val="宋体"/>
        <charset val="134"/>
      </rPr>
      <t>耕地占用税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</si>
  <si>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 </t>
    </r>
    <r>
      <rPr>
        <sz val="11"/>
        <color indexed="8"/>
        <rFont val="宋体"/>
        <charset val="134"/>
      </rPr>
      <t>契税</t>
    </r>
  </si>
  <si>
    <t xml:space="preserve">   环境保护税</t>
  </si>
  <si>
    <t xml:space="preserve">   其他税收收入</t>
  </si>
  <si>
    <t>二、非税收入</t>
  </si>
  <si>
    <t>　罚没收入</t>
  </si>
  <si>
    <t>　行政事业性收费收入</t>
  </si>
  <si>
    <t>　专项收入</t>
  </si>
  <si>
    <t xml:space="preserve">  政府住房基金收入</t>
  </si>
  <si>
    <t>　国有资源（资产）有偿使用收入</t>
  </si>
  <si>
    <t xml:space="preserve">  其他收入</t>
  </si>
  <si>
    <t>一般公共预算收入合计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</si>
</sst>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5">
    <font>
      <sz val="12"/>
      <name val="宋体"/>
      <charset val="134"/>
    </font>
    <font>
      <b/>
      <sz val="18"/>
      <color indexed="8"/>
      <name val="黑体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b/>
      <sz val="11"/>
      <color indexed="8"/>
      <name val="宋体"/>
      <charset val="134"/>
    </font>
    <font>
      <sz val="11"/>
      <name val="Times New Roman"/>
      <charset val="0"/>
    </font>
    <font>
      <sz val="11"/>
      <color indexed="8"/>
      <name val="Times New Roman"/>
      <charset val="0"/>
    </font>
    <font>
      <sz val="11"/>
      <color indexed="8"/>
      <name val="MS Sans Serif"/>
      <charset val="0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sz val="11"/>
      <name val="Times New Roman"/>
      <charset val="0"/>
    </font>
    <font>
      <b/>
      <sz val="11"/>
      <color indexed="8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/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49" applyNumberFormat="1" applyFont="1" applyFill="1" applyBorder="1" applyAlignment="1" applyProtection="1">
      <alignment horizontal="center" vertical="center"/>
    </xf>
    <xf numFmtId="0" fontId="2" fillId="0" borderId="0" xfId="49" applyNumberFormat="1" applyFont="1" applyFill="1" applyBorder="1" applyAlignment="1" applyProtection="1"/>
    <xf numFmtId="0" fontId="3" fillId="0" borderId="0" xfId="0" applyFont="1">
      <alignment vertical="center"/>
    </xf>
    <xf numFmtId="0" fontId="0" fillId="0" borderId="1" xfId="0" applyFont="1" applyBorder="1" applyAlignment="1">
      <alignment horizontal="right" vertical="center"/>
    </xf>
    <xf numFmtId="0" fontId="4" fillId="0" borderId="2" xfId="49" applyNumberFormat="1" applyFont="1" applyFill="1" applyBorder="1" applyAlignment="1" applyProtection="1">
      <alignment horizontal="center" vertical="center" wrapText="1"/>
    </xf>
    <xf numFmtId="0" fontId="5" fillId="0" borderId="2" xfId="49" applyNumberFormat="1" applyFont="1" applyFill="1" applyBorder="1" applyAlignment="1" applyProtection="1">
      <alignment horizontal="center" vertical="center" wrapText="1"/>
    </xf>
    <xf numFmtId="0" fontId="6" fillId="0" borderId="2" xfId="49" applyNumberFormat="1" applyFont="1" applyFill="1" applyBorder="1" applyAlignment="1" applyProtection="1">
      <alignment vertical="center"/>
    </xf>
    <xf numFmtId="176" fontId="7" fillId="0" borderId="2" xfId="0" applyNumberFormat="1" applyFont="1" applyBorder="1" applyAlignment="1">
      <alignment horizontal="center" vertical="center" wrapText="1"/>
    </xf>
    <xf numFmtId="177" fontId="8" fillId="0" borderId="2" xfId="3" applyNumberFormat="1" applyFont="1" applyFill="1" applyBorder="1" applyAlignment="1" applyProtection="1">
      <alignment horizontal="center" vertical="center" wrapText="1"/>
    </xf>
    <xf numFmtId="0" fontId="9" fillId="0" borderId="2" xfId="49" applyNumberFormat="1" applyFont="1" applyFill="1" applyBorder="1" applyAlignment="1" applyProtection="1">
      <alignment vertical="center"/>
    </xf>
    <xf numFmtId="0" fontId="7" fillId="0" borderId="2" xfId="0" applyFont="1" applyFill="1" applyBorder="1" applyAlignment="1">
      <alignment horizontal="center" vertical="center"/>
    </xf>
    <xf numFmtId="0" fontId="10" fillId="0" borderId="2" xfId="49" applyNumberFormat="1" applyFont="1" applyFill="1" applyBorder="1" applyAlignment="1" applyProtection="1">
      <alignment vertical="center"/>
    </xf>
    <xf numFmtId="0" fontId="10" fillId="0" borderId="2" xfId="49" applyNumberFormat="1" applyFont="1" applyFill="1" applyBorder="1" applyAlignment="1" applyProtection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176" fontId="7" fillId="0" borderId="2" xfId="50" applyNumberFormat="1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 applyProtection="1">
      <alignment horizontal="center" vertical="center"/>
    </xf>
    <xf numFmtId="176" fontId="12" fillId="0" borderId="2" xfId="0" applyNumberFormat="1" applyFont="1" applyBorder="1" applyAlignment="1">
      <alignment horizontal="center" vertical="center"/>
    </xf>
    <xf numFmtId="177" fontId="13" fillId="0" borderId="2" xfId="3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2011年预算收入执行情况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F28"/>
  <sheetViews>
    <sheetView tabSelected="1" zoomScaleSheetLayoutView="60" workbookViewId="0">
      <selection activeCell="A1" sqref="A1:F1"/>
    </sheetView>
  </sheetViews>
  <sheetFormatPr defaultColWidth="9" defaultRowHeight="14.25" outlineLevelCol="5"/>
  <cols>
    <col min="1" max="1" width="30.75" customWidth="1"/>
    <col min="2" max="3" width="8.875" customWidth="1"/>
    <col min="4" max="4" width="10.625" customWidth="1"/>
    <col min="6" max="6" width="11.125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spans="1:6">
      <c r="A2" s="3"/>
      <c r="B2" s="3"/>
      <c r="C2" s="3"/>
      <c r="D2" s="4"/>
      <c r="E2" s="5" t="s">
        <v>1</v>
      </c>
      <c r="F2" s="5"/>
    </row>
    <row r="3" ht="28.5" customHeight="1" spans="1:6">
      <c r="A3" s="6" t="s">
        <v>2</v>
      </c>
      <c r="B3" s="6" t="s">
        <v>3</v>
      </c>
      <c r="C3" s="6" t="s">
        <v>4</v>
      </c>
      <c r="D3" s="6"/>
      <c r="E3" s="6"/>
      <c r="F3" s="7" t="s">
        <v>5</v>
      </c>
    </row>
    <row r="4" ht="31.5" customHeight="1" spans="1:6">
      <c r="A4" s="6"/>
      <c r="B4" s="6"/>
      <c r="C4" s="6" t="s">
        <v>6</v>
      </c>
      <c r="D4" s="6" t="s">
        <v>7</v>
      </c>
      <c r="E4" s="6" t="s">
        <v>8</v>
      </c>
      <c r="F4" s="7"/>
    </row>
    <row r="5" s="1" customFormat="1" ht="23.25" customHeight="1" spans="1:6">
      <c r="A5" s="8" t="s">
        <v>9</v>
      </c>
      <c r="B5" s="9">
        <v>64010</v>
      </c>
      <c r="C5" s="9">
        <f>SUM(C6:C20)</f>
        <v>70175</v>
      </c>
      <c r="D5" s="9">
        <f>SUM(D6:D20)</f>
        <v>69717</v>
      </c>
      <c r="E5" s="10">
        <f t="shared" ref="E5:E19" si="0">D5/C5*100%</f>
        <v>0.99347345920912</v>
      </c>
      <c r="F5" s="10">
        <f t="shared" ref="F5:F24" si="1">(D5/B5-1)*100%</f>
        <v>0.0891579440712389</v>
      </c>
    </row>
    <row r="6" s="1" customFormat="1" ht="23.25" customHeight="1" spans="1:6">
      <c r="A6" s="11" t="s">
        <v>10</v>
      </c>
      <c r="B6" s="12">
        <v>15547</v>
      </c>
      <c r="C6" s="9">
        <v>19980</v>
      </c>
      <c r="D6" s="12">
        <v>24053</v>
      </c>
      <c r="E6" s="10">
        <f t="shared" si="0"/>
        <v>1.20385385385385</v>
      </c>
      <c r="F6" s="10">
        <f t="shared" si="1"/>
        <v>0.547115199073776</v>
      </c>
    </row>
    <row r="7" s="1" customFormat="1" ht="23.25" customHeight="1" spans="1:6">
      <c r="A7" s="13" t="s">
        <v>11</v>
      </c>
      <c r="B7" s="12">
        <v>7059</v>
      </c>
      <c r="C7" s="9">
        <v>7484</v>
      </c>
      <c r="D7" s="12">
        <v>4880</v>
      </c>
      <c r="E7" s="10">
        <f t="shared" si="0"/>
        <v>0.652057723142704</v>
      </c>
      <c r="F7" s="10">
        <f t="shared" si="1"/>
        <v>-0.308683949567927</v>
      </c>
    </row>
    <row r="8" s="1" customFormat="1" ht="23.25" customHeight="1" spans="1:6">
      <c r="A8" s="11" t="s">
        <v>12</v>
      </c>
      <c r="B8" s="12">
        <v>2046</v>
      </c>
      <c r="C8" s="9">
        <v>2053</v>
      </c>
      <c r="D8" s="12">
        <v>1225</v>
      </c>
      <c r="E8" s="10">
        <f t="shared" si="0"/>
        <v>0.596687773989284</v>
      </c>
      <c r="F8" s="10">
        <f t="shared" si="1"/>
        <v>-0.401270772238514</v>
      </c>
    </row>
    <row r="9" s="1" customFormat="1" ht="23.25" customHeight="1" spans="1:6">
      <c r="A9" s="13" t="s">
        <v>13</v>
      </c>
      <c r="B9" s="12">
        <v>4190</v>
      </c>
      <c r="C9" s="9">
        <v>4210</v>
      </c>
      <c r="D9" s="12">
        <v>2513</v>
      </c>
      <c r="E9" s="10">
        <f t="shared" si="0"/>
        <v>0.596912114014252</v>
      </c>
      <c r="F9" s="10">
        <f t="shared" si="1"/>
        <v>-0.400238663484487</v>
      </c>
    </row>
    <row r="10" s="1" customFormat="1" ht="23.25" customHeight="1" spans="1:6">
      <c r="A10" s="13" t="s">
        <v>14</v>
      </c>
      <c r="B10" s="12">
        <v>1842</v>
      </c>
      <c r="C10" s="9">
        <v>1880</v>
      </c>
      <c r="D10" s="12">
        <v>1001</v>
      </c>
      <c r="E10" s="10">
        <f t="shared" si="0"/>
        <v>0.532446808510638</v>
      </c>
      <c r="F10" s="10">
        <f t="shared" si="1"/>
        <v>-0.45656894679696</v>
      </c>
    </row>
    <row r="11" s="1" customFormat="1" ht="23.25" customHeight="1" spans="1:6">
      <c r="A11" s="13" t="s">
        <v>15</v>
      </c>
      <c r="B11" s="12">
        <v>1715</v>
      </c>
      <c r="C11" s="9">
        <v>1955</v>
      </c>
      <c r="D11" s="12">
        <v>1392</v>
      </c>
      <c r="E11" s="10">
        <f t="shared" si="0"/>
        <v>0.712020460358056</v>
      </c>
      <c r="F11" s="10">
        <f t="shared" si="1"/>
        <v>-0.188338192419825</v>
      </c>
    </row>
    <row r="12" s="1" customFormat="1" ht="23.25" customHeight="1" spans="1:6">
      <c r="A12" s="11" t="s">
        <v>16</v>
      </c>
      <c r="B12" s="12">
        <v>7733</v>
      </c>
      <c r="C12" s="9">
        <v>7608</v>
      </c>
      <c r="D12" s="12">
        <v>7294</v>
      </c>
      <c r="E12" s="10">
        <f t="shared" si="0"/>
        <v>0.958727655099895</v>
      </c>
      <c r="F12" s="10">
        <f t="shared" si="1"/>
        <v>-0.0567696883486357</v>
      </c>
    </row>
    <row r="13" s="1" customFormat="1" ht="23.25" customHeight="1" spans="1:6">
      <c r="A13" s="13" t="s">
        <v>17</v>
      </c>
      <c r="B13" s="12">
        <v>1364</v>
      </c>
      <c r="C13" s="9">
        <v>1445</v>
      </c>
      <c r="D13" s="12">
        <v>1835</v>
      </c>
      <c r="E13" s="10">
        <f t="shared" si="0"/>
        <v>1.26989619377163</v>
      </c>
      <c r="F13" s="10">
        <f t="shared" si="1"/>
        <v>0.345307917888563</v>
      </c>
    </row>
    <row r="14" s="1" customFormat="1" ht="23.25" customHeight="1" spans="1:6">
      <c r="A14" s="13" t="s">
        <v>18</v>
      </c>
      <c r="B14" s="12">
        <v>8166</v>
      </c>
      <c r="C14" s="9">
        <v>8365</v>
      </c>
      <c r="D14" s="12">
        <v>8503</v>
      </c>
      <c r="E14" s="10">
        <f t="shared" si="0"/>
        <v>1.01649731022116</v>
      </c>
      <c r="F14" s="10">
        <f t="shared" si="1"/>
        <v>0.0412686749938771</v>
      </c>
    </row>
    <row r="15" s="1" customFormat="1" ht="23.25" customHeight="1" spans="1:6">
      <c r="A15" s="13" t="s">
        <v>19</v>
      </c>
      <c r="B15" s="12">
        <v>2159</v>
      </c>
      <c r="C15" s="9">
        <v>2256</v>
      </c>
      <c r="D15" s="12">
        <v>2590</v>
      </c>
      <c r="E15" s="10">
        <f t="shared" si="0"/>
        <v>1.14804964539007</v>
      </c>
      <c r="F15" s="10">
        <f t="shared" si="1"/>
        <v>0.199629458082446</v>
      </c>
    </row>
    <row r="16" s="1" customFormat="1" ht="23.25" customHeight="1" spans="1:6">
      <c r="A16" s="14" t="s">
        <v>20</v>
      </c>
      <c r="B16" s="12">
        <v>1131</v>
      </c>
      <c r="C16" s="9">
        <v>1250</v>
      </c>
      <c r="D16" s="12">
        <v>1177</v>
      </c>
      <c r="E16" s="10">
        <f t="shared" si="0"/>
        <v>0.9416</v>
      </c>
      <c r="F16" s="10">
        <f t="shared" si="1"/>
        <v>0.0406719717064545</v>
      </c>
    </row>
    <row r="17" s="1" customFormat="1" ht="23.25" customHeight="1" spans="1:6">
      <c r="A17" s="13" t="s">
        <v>21</v>
      </c>
      <c r="B17" s="12">
        <v>2613</v>
      </c>
      <c r="C17" s="9">
        <v>2765</v>
      </c>
      <c r="D17" s="12">
        <v>4644</v>
      </c>
      <c r="E17" s="10">
        <f t="shared" si="0"/>
        <v>1.67956600361664</v>
      </c>
      <c r="F17" s="10">
        <f t="shared" si="1"/>
        <v>0.777267508610792</v>
      </c>
    </row>
    <row r="18" s="1" customFormat="1" ht="23.25" customHeight="1" spans="1:6">
      <c r="A18" s="13" t="s">
        <v>22</v>
      </c>
      <c r="B18" s="12">
        <v>8136</v>
      </c>
      <c r="C18" s="9">
        <v>8609</v>
      </c>
      <c r="D18" s="12">
        <v>8353</v>
      </c>
      <c r="E18" s="10">
        <f t="shared" si="0"/>
        <v>0.970263677546753</v>
      </c>
      <c r="F18" s="10">
        <f t="shared" si="1"/>
        <v>0.0266715830875124</v>
      </c>
    </row>
    <row r="19" s="1" customFormat="1" ht="23.25" customHeight="1" spans="1:6">
      <c r="A19" s="13" t="s">
        <v>23</v>
      </c>
      <c r="B19" s="12">
        <v>306</v>
      </c>
      <c r="C19" s="9">
        <v>315</v>
      </c>
      <c r="D19" s="12">
        <v>255</v>
      </c>
      <c r="E19" s="10">
        <f t="shared" si="0"/>
        <v>0.80952380952381</v>
      </c>
      <c r="F19" s="10">
        <f t="shared" si="1"/>
        <v>-0.166666666666667</v>
      </c>
    </row>
    <row r="20" s="1" customFormat="1" ht="23.25" customHeight="1" spans="1:6">
      <c r="A20" s="13" t="s">
        <v>24</v>
      </c>
      <c r="B20" s="12">
        <v>3</v>
      </c>
      <c r="C20" s="9"/>
      <c r="D20" s="12">
        <v>2</v>
      </c>
      <c r="E20" s="10"/>
      <c r="F20" s="10">
        <f t="shared" si="1"/>
        <v>-0.333333333333333</v>
      </c>
    </row>
    <row r="21" s="1" customFormat="1" ht="23.25" customHeight="1" spans="1:6">
      <c r="A21" s="8" t="s">
        <v>25</v>
      </c>
      <c r="B21" s="9">
        <v>36683</v>
      </c>
      <c r="C21" s="9">
        <f>SUM(C22:C27)</f>
        <v>34575</v>
      </c>
      <c r="D21" s="9">
        <f>SUM(D22:D27)</f>
        <v>38635</v>
      </c>
      <c r="E21" s="10">
        <f t="shared" ref="E21:E24" si="2">D21/C21*100%</f>
        <v>1.1174258857556</v>
      </c>
      <c r="F21" s="10">
        <f t="shared" si="1"/>
        <v>0.0532126598151732</v>
      </c>
    </row>
    <row r="22" s="1" customFormat="1" ht="23.25" customHeight="1" spans="1:6">
      <c r="A22" s="11" t="s">
        <v>26</v>
      </c>
      <c r="B22" s="12">
        <v>13288</v>
      </c>
      <c r="C22" s="9">
        <v>13160</v>
      </c>
      <c r="D22" s="12">
        <v>7824</v>
      </c>
      <c r="E22" s="10">
        <f t="shared" si="2"/>
        <v>0.594528875379939</v>
      </c>
      <c r="F22" s="10">
        <f t="shared" si="1"/>
        <v>-0.411198073449729</v>
      </c>
    </row>
    <row r="23" s="1" customFormat="1" ht="23.25" customHeight="1" spans="1:6">
      <c r="A23" s="11" t="s">
        <v>27</v>
      </c>
      <c r="B23" s="12">
        <v>12686</v>
      </c>
      <c r="C23" s="9">
        <v>10632</v>
      </c>
      <c r="D23" s="12">
        <v>1653</v>
      </c>
      <c r="E23" s="10">
        <f t="shared" si="2"/>
        <v>0.155474040632054</v>
      </c>
      <c r="F23" s="10">
        <f t="shared" si="1"/>
        <v>-0.869698880655841</v>
      </c>
    </row>
    <row r="24" s="1" customFormat="1" ht="23.25" customHeight="1" spans="1:6">
      <c r="A24" s="11" t="s">
        <v>28</v>
      </c>
      <c r="B24" s="12">
        <v>4933</v>
      </c>
      <c r="C24" s="9">
        <v>5053</v>
      </c>
      <c r="D24" s="12">
        <v>5249</v>
      </c>
      <c r="E24" s="10">
        <f t="shared" si="2"/>
        <v>1.03878883831387</v>
      </c>
      <c r="F24" s="10">
        <f t="shared" si="1"/>
        <v>0.06405838232313</v>
      </c>
    </row>
    <row r="25" s="1" customFormat="1" ht="23.25" customHeight="1" spans="1:6">
      <c r="A25" s="13" t="s">
        <v>29</v>
      </c>
      <c r="B25" s="12">
        <v>3303</v>
      </c>
      <c r="C25" s="9">
        <v>3280</v>
      </c>
      <c r="D25" s="12">
        <v>3431</v>
      </c>
      <c r="E25" s="10"/>
      <c r="F25" s="10"/>
    </row>
    <row r="26" s="1" customFormat="1" ht="23.25" customHeight="1" spans="1:6">
      <c r="A26" s="13" t="s">
        <v>30</v>
      </c>
      <c r="B26" s="12">
        <v>2473</v>
      </c>
      <c r="C26" s="9">
        <v>2450</v>
      </c>
      <c r="D26" s="12">
        <v>20478</v>
      </c>
      <c r="E26" s="10">
        <f>D26/C26*100%</f>
        <v>8.35836734693878</v>
      </c>
      <c r="F26" s="10">
        <f>(D26/B26-1)*100%</f>
        <v>7.280630812778</v>
      </c>
    </row>
    <row r="27" s="1" customFormat="1" ht="23.25" customHeight="1" spans="1:6">
      <c r="A27" s="13" t="s">
        <v>31</v>
      </c>
      <c r="B27" s="15"/>
      <c r="C27" s="16"/>
      <c r="D27" s="15"/>
      <c r="E27" s="10"/>
      <c r="F27" s="10"/>
    </row>
    <row r="28" s="1" customFormat="1" ht="23.25" customHeight="1" spans="1:6">
      <c r="A28" s="17" t="s">
        <v>32</v>
      </c>
      <c r="B28" s="18">
        <f>B5+B21</f>
        <v>100693</v>
      </c>
      <c r="C28" s="18">
        <f>C5+C21</f>
        <v>104750</v>
      </c>
      <c r="D28" s="18">
        <f>D5+D21</f>
        <v>108352</v>
      </c>
      <c r="E28" s="19">
        <f>D28/C28*100%</f>
        <v>1.03438663484487</v>
      </c>
      <c r="F28" s="19">
        <f>(D28/B28-1)*100%</f>
        <v>0.076062884212408</v>
      </c>
    </row>
  </sheetData>
  <mergeCells count="6">
    <mergeCell ref="A1:F1"/>
    <mergeCell ref="E2:F2"/>
    <mergeCell ref="C3:E3"/>
    <mergeCell ref="A3:A4"/>
    <mergeCell ref="B3:B4"/>
    <mergeCell ref="F3:F4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3.2023年县本级一般公共预算收入预算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2024-01-26T03:51:24Z</dcterms:created>
  <dcterms:modified xsi:type="dcterms:W3CDTF">2024-01-26T03:51:44Z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FF86218B3B0A4B87AEB1F392DF73A118_11</vt:lpwstr>
  </property>
  <property fmtid="{D5CDD505-2E9C-101B-9397-08002B2CF9AE}" pid="3" name="KSOProductBuildVer">
    <vt:lpwstr>2052-12.1.0.16120</vt:lpwstr>
  </property>
</Properties>
</file>