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2.2024年政府性基金支出预算" sheetId="1" r:id="rId1"/>
  </sheets>
  <externalReferences>
    <externalReference r:id="rId2"/>
    <externalReference r:id="rId3"/>
  </externalReferences>
  <definedNames>
    <definedName name="_xlnm._FilterDatabase" localSheetId="0" hidden="1">'12.2024年政府性基金支出预算'!$A$3:$F$52</definedName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<sst xmlns="http://schemas.openxmlformats.org/spreadsheetml/2006/main" count="55" uniqueCount="54">
  <si>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2024年全县政府性基金预算支出安排情况表（草案）</t>
  </si>
  <si>
    <t>单位：万元</t>
  </si>
  <si>
    <t>支出项目</t>
  </si>
  <si>
    <t>2023年                       执行数</t>
  </si>
  <si>
    <t>2024年                          预算数</t>
  </si>
  <si>
    <t>2023年预算数比2022年执行数增减%</t>
  </si>
  <si>
    <t xml:space="preserve">  文化体育与传媒支出</t>
  </si>
  <si>
    <t xml:space="preserve">    国家电影事业发展专项资金及对应专项债务收入安排的支出</t>
  </si>
  <si>
    <t xml:space="preserve">      其他国家电影事业发展专项资金支出</t>
  </si>
  <si>
    <t xml:space="preserve">  社会保障和就业支出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</si>
  <si>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</si>
  <si>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</si>
  <si>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</si>
  <si>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</si>
  <si>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</si>
  <si>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</si>
  <si>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</si>
  <si>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农业基础设施建设支出</t>
  </si>
  <si>
    <t xml:space="preserve">      补助被征地农民支出</t>
  </si>
  <si>
    <t xml:space="preserve">      土地出让业务支出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</si>
  <si>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</si>
  <si>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</si>
  <si>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</si>
  <si>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  其他国有土地使用权出让收入安排的支出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</si>
  <si>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</si>
  <si>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</si>
  <si>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</si>
  <si>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</si>
  <si>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其他城市基础设施配套费安排的支出</t>
  </si>
  <si>
    <t xml:space="preserve">    污水处理费安排的支出</t>
  </si>
  <si>
    <t xml:space="preserve">      污水处理设施建设和运营</t>
  </si>
  <si>
    <t xml:space="preserve">      其他污水处理费安排的支出</t>
  </si>
  <si>
    <t xml:space="preserve">  交通运输支出</t>
  </si>
  <si>
    <t xml:space="preserve">    车辆通行费安排的支出</t>
  </si>
  <si>
    <t xml:space="preserve">      其他车辆通行费安排的支出</t>
  </si>
  <si>
    <t xml:space="preserve">  其他支出</t>
  </si>
  <si>
    <t xml:space="preserve">    其他政府性基金及对应专项债务收入安排的支出</t>
  </si>
  <si>
    <t xml:space="preserve">    彩票公益金安排的支出</t>
  </si>
  <si>
    <t xml:space="preserve">      用于补充全国社会保障基金的彩票公益金支出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</si>
  <si>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</si>
  <si>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</si>
  <si>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</si>
  <si>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</si>
  <si>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</si>
  <si>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债务付息支出</t>
  </si>
  <si>
    <t xml:space="preserve">    地方政府专项债务付息支出</t>
  </si>
  <si>
    <t xml:space="preserve">  债务发行费用支出</t>
  </si>
  <si>
    <t xml:space="preserve">    地方政府专项债务发行费用支出</t>
  </si>
  <si>
    <t>政府性基金支出合计</t>
  </si>
  <si>
    <t xml:space="preserve">  政府性基金上解支出</t>
  </si>
  <si>
    <t xml:space="preserve">  调出资金</t>
  </si>
  <si>
    <t xml:space="preserve">  债务还本支出</t>
  </si>
  <si>
    <t xml:space="preserve">  结转下年支出</t>
  </si>
  <si>
    <t>政府性基金支出总计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</si>
</sst>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7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color indexed="8"/>
      <name val="黑体"/>
      <charset val="134"/>
    </font>
    <font>
      <b/>
      <sz val="10"/>
      <name val="宋体"/>
      <charset val="134"/>
    </font>
    <font>
      <sz val="11"/>
      <color indexed="8"/>
      <name val="Times New Roman"/>
      <charset val="0"/>
    </font>
    <font>
      <sz val="10"/>
      <name val="宋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b/>
      <sz val="11"/>
      <color indexed="8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Helv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6" fillId="0" borderId="0"/>
  </cellStyleXfs>
  <cellXfs count="21">
    <xf numFmtId="0" fontId="0" fillId="0" borderId="0" xfId="0">
      <alignment vertical="center"/>
    </xf>
    <xf numFmtId="176" fontId="1" fillId="0" borderId="0" xfId="49" applyNumberFormat="1" applyFont="1" applyAlignment="1">
      <alignment vertical="center" wrapText="1"/>
    </xf>
    <xf numFmtId="176" fontId="1" fillId="0" borderId="0" xfId="49" applyNumberFormat="1" applyFont="1" applyFill="1" applyAlignment="1">
      <alignment vertical="center" wrapText="1"/>
    </xf>
    <xf numFmtId="0" fontId="2" fillId="0" borderId="0" xfId="50" applyNumberFormat="1" applyFont="1" applyFill="1" applyBorder="1" applyAlignment="1" applyProtection="1">
      <alignment horizontal="center"/>
    </xf>
    <xf numFmtId="49" fontId="1" fillId="0" borderId="0" xfId="49" applyNumberFormat="1" applyFont="1" applyBorder="1" applyAlignment="1">
      <alignment horizontal="left" vertical="center" wrapText="1"/>
    </xf>
    <xf numFmtId="176" fontId="3" fillId="0" borderId="0" xfId="49" applyNumberFormat="1" applyFont="1" applyBorder="1" applyAlignment="1">
      <alignment horizontal="center" vertical="center" wrapText="1"/>
    </xf>
    <xf numFmtId="176" fontId="3" fillId="0" borderId="0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49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left" vertical="center"/>
    </xf>
    <xf numFmtId="177" fontId="9" fillId="0" borderId="2" xfId="3" applyNumberFormat="1" applyFont="1" applyFill="1" applyBorder="1" applyAlignment="1">
      <alignment horizontal="center" vertical="center" shrinkToFit="1"/>
    </xf>
    <xf numFmtId="0" fontId="10" fillId="2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shrinkToFit="1"/>
    </xf>
    <xf numFmtId="176" fontId="13" fillId="0" borderId="2" xfId="0" applyNumberFormat="1" applyFont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177" fontId="14" fillId="0" borderId="2" xfId="3" applyNumberFormat="1" applyFont="1" applyFill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  <cellStyle name="常规_Sheet1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D52"/>
  <sheetViews>
    <sheetView tabSelected="1" zoomScaleSheetLayoutView="60" workbookViewId="0">
      <selection activeCell="A1" sqref="A1:D1"/>
    </sheetView>
  </sheetViews>
  <sheetFormatPr defaultColWidth="9" defaultRowHeight="14.25" outlineLevelCol="3"/>
  <cols>
    <col min="1" max="1" width="44.75" style="1" customWidth="1"/>
    <col min="2" max="2" width="10.125" style="1" customWidth="1"/>
    <col min="3" max="3" width="12.5" style="2" customWidth="1"/>
    <col min="4" max="4" width="11.875" style="1" customWidth="1"/>
  </cols>
  <sheetData>
    <row r="1" ht="22.5" customHeight="1" spans="1:4">
      <c r="A1" s="3" t="s">
        <v>0</v>
      </c>
      <c r="B1" s="3"/>
      <c r="C1" s="3"/>
      <c r="D1" s="3"/>
    </row>
    <row r="2" ht="26.25" customHeight="1" spans="1:4">
      <c r="A2" s="4"/>
      <c r="B2" s="5"/>
      <c r="C2" s="6"/>
      <c r="D2" s="7" t="s">
        <v>1</v>
      </c>
    </row>
    <row r="3" ht="60" customHeight="1" spans="1:4">
      <c r="A3" s="8" t="s">
        <v>2</v>
      </c>
      <c r="B3" s="9" t="s">
        <v>3</v>
      </c>
      <c r="C3" s="8" t="s">
        <v>4</v>
      </c>
      <c r="D3" s="10" t="s">
        <v>5</v>
      </c>
    </row>
    <row r="4" ht="23" customHeight="1" spans="1:4">
      <c r="A4" s="11" t="s">
        <v>6</v>
      </c>
      <c r="B4" s="9">
        <v>4</v>
      </c>
      <c r="C4" s="8"/>
      <c r="D4" s="12">
        <f t="shared" ref="D4:D13" si="0">(C4/B4-1)*100%</f>
        <v>-1</v>
      </c>
    </row>
    <row r="5" ht="23" customHeight="1" spans="1:4">
      <c r="A5" s="11" t="s">
        <v>7</v>
      </c>
      <c r="B5" s="9">
        <v>4</v>
      </c>
      <c r="C5" s="8"/>
      <c r="D5" s="12">
        <f t="shared" si="0"/>
        <v>-1</v>
      </c>
    </row>
    <row r="6" ht="23" customHeight="1" spans="1:4">
      <c r="A6" s="13" t="s">
        <v>8</v>
      </c>
      <c r="B6" s="9">
        <v>4</v>
      </c>
      <c r="C6" s="8"/>
      <c r="D6" s="12">
        <f t="shared" si="0"/>
        <v>-1</v>
      </c>
    </row>
    <row r="7" ht="22" customHeight="1" spans="1:4">
      <c r="A7" s="14" t="s">
        <v>9</v>
      </c>
      <c r="B7" s="9">
        <v>4560</v>
      </c>
      <c r="C7" s="15">
        <v>4059</v>
      </c>
      <c r="D7" s="12">
        <f t="shared" si="0"/>
        <v>-0.109868421052632</v>
      </c>
    </row>
    <row r="8" ht="22" customHeight="1" spans="1:4">
      <c r="A8" s="11" t="s">
        <v>10</v>
      </c>
      <c r="B8" s="9">
        <v>456</v>
      </c>
      <c r="C8" s="15">
        <v>4059</v>
      </c>
      <c r="D8" s="12">
        <f t="shared" si="0"/>
        <v>7.90131578947368</v>
      </c>
    </row>
    <row r="9" ht="22" customHeight="1" spans="1:4">
      <c r="A9" s="13" t="s">
        <v>11</v>
      </c>
      <c r="B9" s="9">
        <v>1257</v>
      </c>
      <c r="C9" s="15">
        <v>1144</v>
      </c>
      <c r="D9" s="12">
        <f t="shared" si="0"/>
        <v>-0.0898965791567223</v>
      </c>
    </row>
    <row r="10" ht="22" customHeight="1" spans="1:4">
      <c r="A10" s="13" t="s">
        <v>12</v>
      </c>
      <c r="B10" s="9">
        <v>3303</v>
      </c>
      <c r="C10" s="15">
        <v>2915</v>
      </c>
      <c r="D10" s="12">
        <f t="shared" si="0"/>
        <v>-0.117468967605207</v>
      </c>
    </row>
    <row r="11" ht="24" customHeight="1" spans="1:4">
      <c r="A11" s="11" t="s">
        <v>13</v>
      </c>
      <c r="B11" s="16">
        <f>SUM(B12,B22,B24,B25,B28)</f>
        <v>64999</v>
      </c>
      <c r="C11" s="15">
        <f>SUM(C12,C22,C24,C25,C28)</f>
        <v>46842</v>
      </c>
      <c r="D11" s="12">
        <f t="shared" si="0"/>
        <v>-0.279342759119371</v>
      </c>
    </row>
    <row r="12" ht="26.25" customHeight="1" spans="1:4">
      <c r="A12" s="11" t="s">
        <v>14</v>
      </c>
      <c r="B12" s="16">
        <f>SUM(B13:B21)</f>
        <v>64232</v>
      </c>
      <c r="C12" s="15">
        <f>SUM(C13:C21)</f>
        <v>42352</v>
      </c>
      <c r="D12" s="12">
        <f t="shared" si="0"/>
        <v>-0.340640179349857</v>
      </c>
    </row>
    <row r="13" ht="26.25" customHeight="1" spans="1:4">
      <c r="A13" s="13" t="s">
        <v>15</v>
      </c>
      <c r="B13" s="15">
        <v>18814</v>
      </c>
      <c r="C13" s="15">
        <v>14900</v>
      </c>
      <c r="D13" s="12">
        <f t="shared" si="0"/>
        <v>-0.20803656851281</v>
      </c>
    </row>
    <row r="14" ht="26.25" customHeight="1" spans="1:4">
      <c r="A14" s="13" t="s">
        <v>16</v>
      </c>
      <c r="B14" s="15"/>
      <c r="C14" s="15">
        <v>5000</v>
      </c>
      <c r="D14" s="12"/>
    </row>
    <row r="15" ht="26.25" customHeight="1" spans="1:4">
      <c r="A15" s="13" t="s">
        <v>17</v>
      </c>
      <c r="B15" s="15">
        <v>5375</v>
      </c>
      <c r="C15" s="15">
        <v>5500</v>
      </c>
      <c r="D15" s="12">
        <f t="shared" ref="D15:D18" si="1">(C15/B15-1)*100%</f>
        <v>0.0232558139534884</v>
      </c>
    </row>
    <row r="16" ht="26.25" customHeight="1" spans="1:4">
      <c r="A16" s="13" t="s">
        <v>18</v>
      </c>
      <c r="B16" s="15">
        <v>5826</v>
      </c>
      <c r="C16" s="15">
        <v>7952</v>
      </c>
      <c r="D16" s="12">
        <f t="shared" si="1"/>
        <v>0.364915894267079</v>
      </c>
    </row>
    <row r="17" ht="26.25" customHeight="1" spans="1:4">
      <c r="A17" s="13" t="s">
        <v>19</v>
      </c>
      <c r="B17" s="15"/>
      <c r="C17" s="15">
        <v>900</v>
      </c>
      <c r="D17" s="12"/>
    </row>
    <row r="18" ht="26.25" customHeight="1" spans="1:4">
      <c r="A18" s="13" t="s">
        <v>20</v>
      </c>
      <c r="B18" s="15">
        <v>1134</v>
      </c>
      <c r="C18" s="15">
        <v>1500</v>
      </c>
      <c r="D18" s="12">
        <f t="shared" si="1"/>
        <v>0.322751322751323</v>
      </c>
    </row>
    <row r="19" ht="26.25" customHeight="1" spans="1:4">
      <c r="A19" s="13" t="s">
        <v>21</v>
      </c>
      <c r="B19" s="15"/>
      <c r="C19" s="15">
        <v>300</v>
      </c>
      <c r="D19" s="12"/>
    </row>
    <row r="20" ht="26.25" customHeight="1" spans="1:4">
      <c r="A20" s="13" t="s">
        <v>22</v>
      </c>
      <c r="B20" s="15"/>
      <c r="C20" s="15">
        <v>800</v>
      </c>
      <c r="D20" s="12"/>
    </row>
    <row r="21" ht="26.25" customHeight="1" spans="1:4">
      <c r="A21" s="13" t="s">
        <v>23</v>
      </c>
      <c r="B21" s="15">
        <v>33083</v>
      </c>
      <c r="C21" s="15">
        <v>5500</v>
      </c>
      <c r="D21" s="12">
        <f t="shared" ref="D21:D28" si="2">(C21/B21-1)*100%</f>
        <v>-0.833751473566484</v>
      </c>
    </row>
    <row r="22" ht="26.25" customHeight="1" spans="1:4">
      <c r="A22" s="11" t="s">
        <v>24</v>
      </c>
      <c r="B22" s="15"/>
      <c r="C22" s="15">
        <v>3000</v>
      </c>
      <c r="D22" s="12"/>
    </row>
    <row r="23" ht="26.25" customHeight="1" spans="1:4">
      <c r="A23" s="13" t="s">
        <v>15</v>
      </c>
      <c r="B23" s="15"/>
      <c r="C23" s="15">
        <v>3000</v>
      </c>
      <c r="D23" s="12"/>
    </row>
    <row r="24" ht="26.25" customHeight="1" spans="1:4">
      <c r="A24" s="11" t="s">
        <v>25</v>
      </c>
      <c r="B24" s="15"/>
      <c r="C24" s="15">
        <v>110</v>
      </c>
      <c r="D24" s="12"/>
    </row>
    <row r="25" ht="26.25" customHeight="1" spans="1:4">
      <c r="A25" s="11" t="s">
        <v>26</v>
      </c>
      <c r="B25" s="15">
        <v>333</v>
      </c>
      <c r="C25" s="15">
        <v>400</v>
      </c>
      <c r="D25" s="12">
        <f t="shared" si="2"/>
        <v>0.201201201201201</v>
      </c>
    </row>
    <row r="26" ht="26.25" customHeight="1" spans="1:4">
      <c r="A26" s="13" t="s">
        <v>27</v>
      </c>
      <c r="B26" s="15">
        <v>121</v>
      </c>
      <c r="C26" s="15"/>
      <c r="D26" s="12">
        <f t="shared" si="2"/>
        <v>-1</v>
      </c>
    </row>
    <row r="27" ht="26.25" customHeight="1" spans="1:4">
      <c r="A27" s="13" t="s">
        <v>28</v>
      </c>
      <c r="B27" s="15">
        <v>212</v>
      </c>
      <c r="C27" s="15">
        <v>400</v>
      </c>
      <c r="D27" s="12">
        <f t="shared" si="2"/>
        <v>0.886792452830189</v>
      </c>
    </row>
    <row r="28" ht="26.25" customHeight="1" spans="1:4">
      <c r="A28" s="11" t="s">
        <v>29</v>
      </c>
      <c r="B28" s="15">
        <v>434</v>
      </c>
      <c r="C28" s="15">
        <v>980</v>
      </c>
      <c r="D28" s="12">
        <f t="shared" si="2"/>
        <v>1.25806451612903</v>
      </c>
    </row>
    <row r="29" ht="26.25" customHeight="1" spans="1:4">
      <c r="A29" s="13" t="s">
        <v>30</v>
      </c>
      <c r="B29" s="15"/>
      <c r="C29" s="15">
        <v>980</v>
      </c>
      <c r="D29" s="12"/>
    </row>
    <row r="30" ht="26.25" customHeight="1" spans="1:4">
      <c r="A30" s="13" t="s">
        <v>31</v>
      </c>
      <c r="B30" s="15">
        <v>434</v>
      </c>
      <c r="C30" s="15"/>
      <c r="D30" s="12">
        <f t="shared" ref="D30:D52" si="3">(C30/B30-1)*100%</f>
        <v>-1</v>
      </c>
    </row>
    <row r="31" ht="21" customHeight="1" spans="1:4">
      <c r="A31" s="11" t="s">
        <v>32</v>
      </c>
      <c r="B31" s="15">
        <v>3268</v>
      </c>
      <c r="C31" s="15"/>
      <c r="D31" s="12">
        <f t="shared" si="3"/>
        <v>-1</v>
      </c>
    </row>
    <row r="32" ht="21" customHeight="1" spans="1:4">
      <c r="A32" s="11" t="s">
        <v>33</v>
      </c>
      <c r="B32" s="15">
        <v>3268</v>
      </c>
      <c r="C32" s="15"/>
      <c r="D32" s="12">
        <f t="shared" si="3"/>
        <v>-1</v>
      </c>
    </row>
    <row r="33" ht="21" customHeight="1" spans="1:4">
      <c r="A33" s="13" t="s">
        <v>34</v>
      </c>
      <c r="B33" s="15">
        <v>3268</v>
      </c>
      <c r="C33" s="15"/>
      <c r="D33" s="12">
        <f t="shared" si="3"/>
        <v>-1</v>
      </c>
    </row>
    <row r="34" ht="21" customHeight="1" spans="1:4">
      <c r="A34" s="11" t="s">
        <v>35</v>
      </c>
      <c r="B34" s="15">
        <v>105622</v>
      </c>
      <c r="C34" s="15">
        <f>SUM(C35:C36)</f>
        <v>105933</v>
      </c>
      <c r="D34" s="12">
        <f t="shared" si="3"/>
        <v>0.002944462327924</v>
      </c>
    </row>
    <row r="35" ht="21" customHeight="1" spans="1:4">
      <c r="A35" s="11" t="s">
        <v>36</v>
      </c>
      <c r="B35" s="15">
        <v>103553</v>
      </c>
      <c r="C35" s="15">
        <v>105113</v>
      </c>
      <c r="D35" s="12">
        <f t="shared" si="3"/>
        <v>0.0150647494519716</v>
      </c>
    </row>
    <row r="36" ht="21" customHeight="1" spans="1:4">
      <c r="A36" s="11" t="s">
        <v>37</v>
      </c>
      <c r="B36" s="15">
        <v>2069</v>
      </c>
      <c r="C36" s="15">
        <v>820</v>
      </c>
      <c r="D36" s="12">
        <f t="shared" si="3"/>
        <v>-0.603673272112131</v>
      </c>
    </row>
    <row r="37" ht="21" customHeight="1" spans="1:4">
      <c r="A37" s="13" t="s">
        <v>38</v>
      </c>
      <c r="B37" s="15">
        <v>106</v>
      </c>
      <c r="C37" s="15"/>
      <c r="D37" s="12">
        <f t="shared" si="3"/>
        <v>-1</v>
      </c>
    </row>
    <row r="38" ht="21" customHeight="1" spans="1:4">
      <c r="A38" s="13" t="s">
        <v>39</v>
      </c>
      <c r="B38" s="15">
        <v>1273</v>
      </c>
      <c r="C38" s="15">
        <v>320</v>
      </c>
      <c r="D38" s="12">
        <f t="shared" si="3"/>
        <v>-0.748625294579733</v>
      </c>
    </row>
    <row r="39" ht="20.85" customHeight="1" spans="1:4">
      <c r="A39" s="13" t="s">
        <v>40</v>
      </c>
      <c r="B39" s="15">
        <v>334</v>
      </c>
      <c r="C39" s="15">
        <v>500</v>
      </c>
      <c r="D39" s="12">
        <f t="shared" si="3"/>
        <v>0.497005988023952</v>
      </c>
    </row>
    <row r="40" ht="21" customHeight="1" spans="1:4">
      <c r="A40" s="13" t="s">
        <v>41</v>
      </c>
      <c r="B40" s="15">
        <v>56</v>
      </c>
      <c r="C40" s="15"/>
      <c r="D40" s="12">
        <f t="shared" si="3"/>
        <v>-1</v>
      </c>
    </row>
    <row r="41" ht="21" customHeight="1" spans="1:4">
      <c r="A41" s="13" t="s">
        <v>42</v>
      </c>
      <c r="B41" s="15">
        <v>9</v>
      </c>
      <c r="C41" s="15"/>
      <c r="D41" s="12">
        <f t="shared" si="3"/>
        <v>-1</v>
      </c>
    </row>
    <row r="42" ht="21" customHeight="1" spans="1:4">
      <c r="A42" s="13" t="s">
        <v>43</v>
      </c>
      <c r="B42" s="15">
        <v>291</v>
      </c>
      <c r="C42" s="15"/>
      <c r="D42" s="12">
        <f t="shared" si="3"/>
        <v>-1</v>
      </c>
    </row>
    <row r="43" ht="21" customHeight="1" spans="1:4">
      <c r="A43" s="11" t="s">
        <v>44</v>
      </c>
      <c r="B43" s="15">
        <v>16496</v>
      </c>
      <c r="C43" s="15">
        <v>18437</v>
      </c>
      <c r="D43" s="12">
        <f t="shared" si="3"/>
        <v>0.117664888457808</v>
      </c>
    </row>
    <row r="44" ht="21" customHeight="1" spans="1:4">
      <c r="A44" s="11" t="s">
        <v>45</v>
      </c>
      <c r="B44" s="15">
        <v>16496</v>
      </c>
      <c r="C44" s="15">
        <v>18437</v>
      </c>
      <c r="D44" s="12">
        <f t="shared" si="3"/>
        <v>0.117664888457808</v>
      </c>
    </row>
    <row r="45" ht="15" spans="1:4">
      <c r="A45" s="11" t="s">
        <v>46</v>
      </c>
      <c r="B45" s="15">
        <v>114</v>
      </c>
      <c r="C45" s="15">
        <v>165</v>
      </c>
      <c r="D45" s="12">
        <f t="shared" si="3"/>
        <v>0.447368421052632</v>
      </c>
    </row>
    <row r="46" ht="15" spans="1:4">
      <c r="A46" s="11" t="s">
        <v>47</v>
      </c>
      <c r="B46" s="15">
        <v>114</v>
      </c>
      <c r="C46" s="15">
        <v>165</v>
      </c>
      <c r="D46" s="12">
        <f t="shared" si="3"/>
        <v>0.447368421052632</v>
      </c>
    </row>
    <row r="47" ht="15" spans="1:4">
      <c r="A47" s="17" t="s">
        <v>48</v>
      </c>
      <c r="B47" s="16">
        <f>SUM(B11,B34,B43,B31,B4,B7,B45)</f>
        <v>195063</v>
      </c>
      <c r="C47" s="15">
        <f>SUM(C7,C11,C34,C43,C45)</f>
        <v>175436</v>
      </c>
      <c r="D47" s="12">
        <f t="shared" si="3"/>
        <v>-0.10061877444723</v>
      </c>
    </row>
    <row r="48" ht="15" spans="1:4">
      <c r="A48" s="11" t="s">
        <v>49</v>
      </c>
      <c r="B48" s="16">
        <v>2000</v>
      </c>
      <c r="C48" s="15">
        <v>1500</v>
      </c>
      <c r="D48" s="12">
        <f t="shared" si="3"/>
        <v>-0.25</v>
      </c>
    </row>
    <row r="49" ht="15" spans="1:4">
      <c r="A49" s="11" t="s">
        <v>50</v>
      </c>
      <c r="B49" s="16">
        <v>44000</v>
      </c>
      <c r="C49" s="15">
        <v>8000</v>
      </c>
      <c r="D49" s="12">
        <f t="shared" si="3"/>
        <v>-0.818181818181818</v>
      </c>
    </row>
    <row r="50" ht="15" spans="1:4">
      <c r="A50" s="11" t="s">
        <v>51</v>
      </c>
      <c r="B50" s="16">
        <v>28571</v>
      </c>
      <c r="C50" s="15">
        <v>37529</v>
      </c>
      <c r="D50" s="12">
        <f t="shared" si="3"/>
        <v>0.313534703020545</v>
      </c>
    </row>
    <row r="51" ht="15" spans="1:4">
      <c r="A51" s="11" t="s">
        <v>52</v>
      </c>
      <c r="B51" s="16">
        <v>6408</v>
      </c>
      <c r="C51" s="15">
        <v>3626</v>
      </c>
      <c r="D51" s="12">
        <f t="shared" si="3"/>
        <v>-0.43414481897628</v>
      </c>
    </row>
    <row r="52" spans="1:4">
      <c r="A52" s="17" t="s">
        <v>53</v>
      </c>
      <c r="B52" s="18">
        <f>B47+B48+B49+B50+B51</f>
        <v>276042</v>
      </c>
      <c r="C52" s="19">
        <f>C47+C48+C49+C50+C51</f>
        <v>226091</v>
      </c>
      <c r="D52" s="20">
        <f t="shared" si="3"/>
        <v>-0.180954347526826</v>
      </c>
    </row>
  </sheetData>
  <autoFilter ref="A3:F52">
    <extLst/>
  </autoFilter>
  <mergeCells count="1">
    <mergeCell ref="A1:D1"/>
  </mergeCells>
  <printOptions horizontalCentered="1"/>
  <pageMargins left="0.75" right="0.69" top="0.472222222222222" bottom="0.629861111111111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12.2024年政府性基金支出预算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2024-01-26T03:58:00Z</dcterms:created>
  <dcterms:modified xsi:type="dcterms:W3CDTF">2024-01-26T03:58:13Z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1A3083FF3DE24EEA80F8B5AC7D03DFB4_11</vt:lpwstr>
  </property>
  <property fmtid="{D5CDD505-2E9C-101B-9397-08002B2CF9AE}" pid="3" name="KSOProductBuildVer">
    <vt:lpwstr>2052-12.1.0.16120</vt:lpwstr>
  </property>
</Properties>
</file>