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2.2026年政府性基金支出预算" sheetId="1" r:id="rId1"/>
  </sheets>
  <externalReferences>
    <externalReference r:id="rId2"/>
    <externalReference r:id="rId3"/>
  </externalReferences>
  <definedNames>
    <definedName name="_xlnm._FilterDatabase" localSheetId="0" hidden="1">'12.2026年政府性基金支出预算'!$A$3:$H$29</definedName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<sst xmlns="http://schemas.openxmlformats.org/spreadsheetml/2006/main" count="35" uniqueCount="34">
  <si>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2026年全县政府性基金预算支出安排情况表（草案）</t>
  </si>
  <si>
    <t>单位：万元</t>
  </si>
  <si>
    <t>项          目</t>
  </si>
  <si>
    <t>2025年</t>
  </si>
  <si>
    <t>2026年                  预算数</t>
  </si>
  <si>
    <t>2026年预算数与上年数比较</t>
  </si>
  <si>
    <t>预算数</t>
  </si>
  <si>
    <t>执行数</t>
  </si>
  <si>
    <t>比2025年预算数增减%</t>
  </si>
  <si>
    <t>比2025年执行数增减%</t>
  </si>
  <si>
    <t xml:space="preserve">  文化体育与传媒支出</t>
  </si>
  <si>
    <t xml:space="preserve">  卫生健康支出</t>
  </si>
  <si>
    <t xml:space="preserve">  节能环保支出</t>
  </si>
  <si>
    <t xml:space="preserve">  城乡社区支出</t>
  </si>
  <si>
    <t xml:space="preserve">    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</si>
  <si>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</si>
  <si>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</si>
  <si>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</si>
  <si>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污水处理费安排的支出</t>
  </si>
  <si>
    <t xml:space="preserve">    超长期特别国债安排的支出</t>
  </si>
  <si>
    <t xml:space="preserve">  农林水支出</t>
  </si>
  <si>
    <t xml:space="preserve">  交通运输支出</t>
  </si>
  <si>
    <t xml:space="preserve">  资源勘探工业信息等支出</t>
  </si>
  <si>
    <t xml:space="preserve">  其他支出</t>
  </si>
  <si>
    <t xml:space="preserve">    其他政府性基金及对应专项债务收入安排的支出</t>
  </si>
  <si>
    <t xml:space="preserve">    彩票公益金安排的支出</t>
  </si>
  <si>
    <t xml:space="preserve">  债务付息支出</t>
  </si>
  <si>
    <t xml:space="preserve">  债务发行费用支出</t>
  </si>
  <si>
    <t>政府性基金支出合计</t>
  </si>
  <si>
    <t xml:space="preserve">  政府性基金上解支出</t>
  </si>
  <si>
    <t xml:space="preserve">  调出资金</t>
  </si>
  <si>
    <t xml:space="preserve">  债务还本支出</t>
  </si>
  <si>
    <t xml:space="preserve">  结转下年支出</t>
  </si>
  <si>
    <t>政府性基金支出总计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</si>
</sst>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4">
    <font>
      <sz val="12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0"/>
      <name val="宋体"/>
      <charset val="134"/>
    </font>
    <font>
      <sz val="11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0"/>
      <scheme val="minor"/>
    </font>
    <font>
      <sz val="11"/>
      <name val="Times New Roman"/>
      <charset val="0"/>
    </font>
    <font>
      <b/>
      <sz val="11"/>
      <name val="Times New Roman"/>
      <charset val="0"/>
    </font>
    <font>
      <sz val="11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33" fillId="0" borderId="0"/>
  </cellStyleXfs>
  <cellXfs count="27">
    <xf numFmtId="0" fontId="0" fillId="0" borderId="0" xfId="0">
      <alignment vertical="center"/>
    </xf>
    <xf numFmtId="176" fontId="0" fillId="0" borderId="0" xfId="49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50" applyNumberFormat="1" applyFont="1" applyFill="1" applyBorder="1" applyAlignment="1" applyProtection="1">
      <alignment horizontal="center"/>
    </xf>
    <xf numFmtId="49" fontId="0" fillId="0" borderId="0" xfId="49" applyNumberFormat="1" applyFont="1" applyFill="1" applyBorder="1" applyAlignment="1">
      <alignment horizontal="left" vertical="center" wrapText="1"/>
    </xf>
    <xf numFmtId="176" fontId="2" fillId="0" borderId="0" xfId="49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0" fontId="3" fillId="0" borderId="3" xfId="5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6" fillId="0" borderId="1" xfId="52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176" fontId="0" fillId="0" borderId="0" xfId="49" applyNumberFormat="1" applyFont="1" applyFill="1" applyBorder="1" applyAlignment="1">
      <alignment vertical="center" wrapText="1"/>
    </xf>
    <xf numFmtId="176" fontId="10" fillId="0" borderId="6" xfId="49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right" vertical="center"/>
    </xf>
    <xf numFmtId="0" fontId="11" fillId="0" borderId="1" xfId="51" applyFont="1" applyFill="1" applyBorder="1" applyAlignment="1">
      <alignment horizontal="center" vertical="center" wrapText="1"/>
    </xf>
    <xf numFmtId="177" fontId="5" fillId="0" borderId="1" xfId="3" applyNumberFormat="1" applyFont="1" applyFill="1" applyBorder="1" applyAlignment="1">
      <alignment horizontal="center" vertical="center" shrinkToFit="1"/>
    </xf>
    <xf numFmtId="177" fontId="7" fillId="0" borderId="1" xfId="3" applyNumberFormat="1" applyFont="1" applyFill="1" applyBorder="1" applyAlignment="1">
      <alignment horizontal="center" vertical="center" shrinkToFit="1"/>
    </xf>
    <xf numFmtId="177" fontId="9" fillId="0" borderId="1" xfId="3" applyNumberFormat="1" applyFont="1" applyFill="1" applyBorder="1" applyAlignment="1">
      <alignment horizontal="center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  <cellStyle name="常规_Sheet1" xfId="50"/>
    <cellStyle name="常规_2011年预算收入执行情况1" xfId="51"/>
    <cellStyle name="样式 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F51"/>
  <sheetViews>
    <sheetView tabSelected="1" view="pageBreakPreview" zoomScale="80" zoomScaleNormal="100" workbookViewId="0">
      <selection activeCell="B21" sqref="B21"/>
    </sheetView>
  </sheetViews>
  <sheetFormatPr defaultColWidth="9" defaultRowHeight="15.75" outlineLevelCol="5"/>
  <cols>
    <col min="1" max="1" width="46.25" style="1" customWidth="1"/>
    <col min="2" max="2" width="14.875" style="1" customWidth="1"/>
    <col min="3" max="3" width="10.125" style="1" customWidth="1"/>
    <col min="4" max="5" width="12.5" style="1" customWidth="1"/>
    <col min="6" max="6" width="11.875" style="1" customWidth="1"/>
    <col min="7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26.25" customHeight="1" spans="1:6">
      <c r="A2" s="4"/>
      <c r="B2" s="4"/>
      <c r="C2" s="5"/>
      <c r="D2" s="5"/>
      <c r="E2" s="5"/>
      <c r="F2" s="20" t="s">
        <v>1</v>
      </c>
    </row>
    <row r="3" ht="32" customHeight="1" spans="1:6">
      <c r="A3" s="6" t="s">
        <v>2</v>
      </c>
      <c r="B3" s="6" t="s">
        <v>3</v>
      </c>
      <c r="C3" s="6"/>
      <c r="D3" s="7" t="s">
        <v>4</v>
      </c>
      <c r="E3" s="21" t="s">
        <v>5</v>
      </c>
      <c r="F3" s="22"/>
    </row>
    <row r="4" ht="44" customHeight="1" spans="1:6">
      <c r="A4" s="6"/>
      <c r="B4" s="6" t="s">
        <v>6</v>
      </c>
      <c r="C4" s="6" t="s">
        <v>7</v>
      </c>
      <c r="D4" s="8"/>
      <c r="E4" s="23" t="s">
        <v>8</v>
      </c>
      <c r="F4" s="23" t="s">
        <v>9</v>
      </c>
    </row>
    <row r="5" ht="32" customHeight="1" spans="1:6">
      <c r="A5" s="9" t="s">
        <v>10</v>
      </c>
      <c r="B5" s="10"/>
      <c r="C5" s="11">
        <v>3</v>
      </c>
      <c r="D5" s="8"/>
      <c r="E5" s="23"/>
      <c r="F5" s="23"/>
    </row>
    <row r="6" ht="32" customHeight="1" spans="1:6">
      <c r="A6" s="12" t="s">
        <v>11</v>
      </c>
      <c r="B6" s="10"/>
      <c r="C6" s="11">
        <v>200</v>
      </c>
      <c r="D6" s="8"/>
      <c r="E6" s="23"/>
      <c r="F6" s="23"/>
    </row>
    <row r="7" ht="32" customHeight="1" spans="1:6">
      <c r="A7" s="13" t="s">
        <v>12</v>
      </c>
      <c r="B7" s="8"/>
      <c r="C7" s="11">
        <v>591</v>
      </c>
      <c r="D7" s="8"/>
      <c r="E7" s="23"/>
      <c r="F7" s="23"/>
    </row>
    <row r="8" ht="32" customHeight="1" spans="1:6">
      <c r="A8" s="9" t="s">
        <v>13</v>
      </c>
      <c r="B8" s="11">
        <v>60000</v>
      </c>
      <c r="C8" s="11">
        <f>SUM(C9:C14)</f>
        <v>29496</v>
      </c>
      <c r="D8" s="11">
        <v>60000</v>
      </c>
      <c r="E8" s="24">
        <f t="shared" ref="E8:E12" si="0">(D8/B8-1)*100%</f>
        <v>0</v>
      </c>
      <c r="F8" s="24">
        <f t="shared" ref="F8:F12" si="1">(D8/C8-1)*100%</f>
        <v>1.03417412530513</v>
      </c>
    </row>
    <row r="9" ht="32" customHeight="1" spans="1:6">
      <c r="A9" s="14" t="s">
        <v>14</v>
      </c>
      <c r="B9" s="11">
        <v>59800</v>
      </c>
      <c r="C9" s="11">
        <v>22525</v>
      </c>
      <c r="D9" s="11">
        <v>59600</v>
      </c>
      <c r="E9" s="24">
        <f t="shared" si="0"/>
        <v>-0.00334448160535117</v>
      </c>
      <c r="F9" s="24">
        <f t="shared" si="1"/>
        <v>1.64594894561598</v>
      </c>
    </row>
    <row r="10" ht="32" customHeight="1" spans="1:6">
      <c r="A10" s="14" t="s">
        <v>15</v>
      </c>
      <c r="B10" s="11"/>
      <c r="C10" s="11"/>
      <c r="D10" s="11"/>
      <c r="E10" s="24"/>
      <c r="F10" s="24"/>
    </row>
    <row r="11" ht="32" customHeight="1" spans="1:6">
      <c r="A11" s="14" t="s">
        <v>16</v>
      </c>
      <c r="B11" s="11"/>
      <c r="C11" s="11"/>
      <c r="D11" s="11"/>
      <c r="E11" s="24"/>
      <c r="F11" s="24"/>
    </row>
    <row r="12" ht="32" customHeight="1" spans="1:6">
      <c r="A12" s="14" t="s">
        <v>17</v>
      </c>
      <c r="B12" s="11">
        <v>200</v>
      </c>
      <c r="C12" s="11">
        <v>309</v>
      </c>
      <c r="D12" s="11">
        <v>400</v>
      </c>
      <c r="E12" s="24">
        <f t="shared" si="0"/>
        <v>1</v>
      </c>
      <c r="F12" s="24">
        <f t="shared" si="1"/>
        <v>0.294498381877023</v>
      </c>
    </row>
    <row r="13" ht="32" customHeight="1" spans="1:6">
      <c r="A13" s="14" t="s">
        <v>18</v>
      </c>
      <c r="B13" s="11"/>
      <c r="C13" s="11">
        <v>1500</v>
      </c>
      <c r="D13" s="11"/>
      <c r="E13" s="24"/>
      <c r="F13" s="24"/>
    </row>
    <row r="14" ht="32" customHeight="1" spans="1:6">
      <c r="A14" s="14" t="s">
        <v>19</v>
      </c>
      <c r="B14" s="11"/>
      <c r="C14" s="11">
        <v>5162</v>
      </c>
      <c r="D14" s="11"/>
      <c r="E14" s="24"/>
      <c r="F14" s="24"/>
    </row>
    <row r="15" ht="32" customHeight="1" spans="1:6">
      <c r="A15" s="9" t="s">
        <v>20</v>
      </c>
      <c r="B15" s="11">
        <v>2000</v>
      </c>
      <c r="C15" s="11">
        <v>3882</v>
      </c>
      <c r="D15" s="11">
        <v>4000</v>
      </c>
      <c r="E15" s="24">
        <f t="shared" ref="E15:E20" si="2">(D15/B15-1)*100%</f>
        <v>1</v>
      </c>
      <c r="F15" s="24">
        <f t="shared" ref="F15:F20" si="3">(D15/C15-1)*100%</f>
        <v>0.0303967027305512</v>
      </c>
    </row>
    <row r="16" ht="32" customHeight="1" spans="1:6">
      <c r="A16" s="9" t="s">
        <v>21</v>
      </c>
      <c r="B16" s="11">
        <v>4000</v>
      </c>
      <c r="C16" s="11">
        <v>6749</v>
      </c>
      <c r="D16" s="11">
        <v>5000</v>
      </c>
      <c r="E16" s="24">
        <f t="shared" si="2"/>
        <v>0.25</v>
      </c>
      <c r="F16" s="24">
        <f t="shared" si="3"/>
        <v>-0.259149503630167</v>
      </c>
    </row>
    <row r="17" ht="32" customHeight="1" spans="1:6">
      <c r="A17" s="9" t="s">
        <v>22</v>
      </c>
      <c r="B17" s="11"/>
      <c r="C17" s="11">
        <v>2595</v>
      </c>
      <c r="D17" s="11">
        <v>2000</v>
      </c>
      <c r="E17" s="24"/>
      <c r="F17" s="24">
        <f t="shared" si="3"/>
        <v>-0.229287090558767</v>
      </c>
    </row>
    <row r="18" ht="32" customHeight="1" spans="1:6">
      <c r="A18" s="9" t="s">
        <v>23</v>
      </c>
      <c r="B18" s="11">
        <v>130000</v>
      </c>
      <c r="C18" s="11">
        <v>72906</v>
      </c>
      <c r="D18" s="11">
        <f>SUM(D19:D21)</f>
        <v>149572</v>
      </c>
      <c r="E18" s="24">
        <f t="shared" si="2"/>
        <v>0.150553846153846</v>
      </c>
      <c r="F18" s="24">
        <f t="shared" si="3"/>
        <v>1.0515732587167</v>
      </c>
    </row>
    <row r="19" ht="32" customHeight="1" spans="1:6">
      <c r="A19" s="14" t="s">
        <v>24</v>
      </c>
      <c r="B19" s="11">
        <v>128000</v>
      </c>
      <c r="C19" s="11">
        <v>69835</v>
      </c>
      <c r="D19" s="11">
        <v>147572</v>
      </c>
      <c r="E19" s="24">
        <f t="shared" si="2"/>
        <v>0.15290625</v>
      </c>
      <c r="F19" s="24">
        <f t="shared" si="3"/>
        <v>1.11315243072958</v>
      </c>
    </row>
    <row r="20" ht="32" customHeight="1" spans="1:6">
      <c r="A20" s="14" t="s">
        <v>25</v>
      </c>
      <c r="B20" s="11">
        <v>2000</v>
      </c>
      <c r="C20" s="11">
        <v>2071</v>
      </c>
      <c r="D20" s="11">
        <v>2000</v>
      </c>
      <c r="E20" s="24">
        <f t="shared" si="2"/>
        <v>0</v>
      </c>
      <c r="F20" s="24">
        <f t="shared" si="3"/>
        <v>-0.0342829550941575</v>
      </c>
    </row>
    <row r="21" ht="32" customHeight="1" spans="1:6">
      <c r="A21" s="14" t="s">
        <v>19</v>
      </c>
      <c r="B21" s="11"/>
      <c r="C21" s="11">
        <v>1000</v>
      </c>
      <c r="D21" s="11"/>
      <c r="E21" s="24"/>
      <c r="F21" s="24"/>
    </row>
    <row r="22" ht="32" customHeight="1" spans="1:6">
      <c r="A22" s="9" t="s">
        <v>26</v>
      </c>
      <c r="B22" s="11">
        <v>21800</v>
      </c>
      <c r="C22" s="11">
        <v>22580</v>
      </c>
      <c r="D22" s="11">
        <v>22000</v>
      </c>
      <c r="E22" s="24">
        <f t="shared" ref="E22:E25" si="4">(D22/B22-1)*100%</f>
        <v>0.00917431192660545</v>
      </c>
      <c r="F22" s="24">
        <f t="shared" ref="F22:F25" si="5">(D22/C22-1)*100%</f>
        <v>-0.0256864481842338</v>
      </c>
    </row>
    <row r="23" ht="32" customHeight="1" spans="1:6">
      <c r="A23" s="9" t="s">
        <v>27</v>
      </c>
      <c r="B23" s="11">
        <v>50</v>
      </c>
      <c r="C23" s="11">
        <v>135</v>
      </c>
      <c r="D23" s="11">
        <v>120</v>
      </c>
      <c r="E23" s="24">
        <f t="shared" si="4"/>
        <v>1.4</v>
      </c>
      <c r="F23" s="24">
        <f t="shared" si="5"/>
        <v>-0.111111111111111</v>
      </c>
    </row>
    <row r="24" ht="32" customHeight="1" spans="1:6">
      <c r="A24" s="15" t="s">
        <v>28</v>
      </c>
      <c r="B24" s="16">
        <v>217850</v>
      </c>
      <c r="C24" s="16">
        <f>C5+C6+C7+C8+C15+C16+C17+C18+C22+C23</f>
        <v>139137</v>
      </c>
      <c r="D24" s="16">
        <f>D5+D6+D7+D8+D15+D16+D17+D18+D22+D23</f>
        <v>242692</v>
      </c>
      <c r="E24" s="25">
        <f t="shared" si="4"/>
        <v>0.1140325912325</v>
      </c>
      <c r="F24" s="25">
        <f t="shared" si="5"/>
        <v>0.744266442427248</v>
      </c>
    </row>
    <row r="25" ht="32" customHeight="1" spans="1:6">
      <c r="A25" s="9" t="s">
        <v>29</v>
      </c>
      <c r="B25" s="11">
        <v>1300</v>
      </c>
      <c r="C25" s="11">
        <v>511</v>
      </c>
      <c r="D25" s="11">
        <v>1200</v>
      </c>
      <c r="E25" s="24">
        <f t="shared" si="4"/>
        <v>-0.0769230769230769</v>
      </c>
      <c r="F25" s="24">
        <f t="shared" si="5"/>
        <v>1.34833659491194</v>
      </c>
    </row>
    <row r="26" ht="32" customHeight="1" spans="1:6">
      <c r="A26" s="9" t="s">
        <v>30</v>
      </c>
      <c r="B26" s="11"/>
      <c r="C26" s="11"/>
      <c r="D26" s="11"/>
      <c r="E26" s="24"/>
      <c r="F26" s="24"/>
    </row>
    <row r="27" ht="32" customHeight="1" spans="1:6">
      <c r="A27" s="9" t="s">
        <v>31</v>
      </c>
      <c r="B27" s="11">
        <v>71442</v>
      </c>
      <c r="C27" s="11">
        <v>66426</v>
      </c>
      <c r="D27" s="11">
        <v>36150</v>
      </c>
      <c r="E27" s="24">
        <f>(D27/B27-1)*100%</f>
        <v>-0.493995128915764</v>
      </c>
      <c r="F27" s="24">
        <f t="shared" ref="F27:F29" si="6">(D27/C27-1)*100%</f>
        <v>-0.455785385240719</v>
      </c>
    </row>
    <row r="28" ht="32" customHeight="1" spans="1:6">
      <c r="A28" s="9" t="s">
        <v>32</v>
      </c>
      <c r="B28" s="11"/>
      <c r="C28" s="11">
        <v>38451</v>
      </c>
      <c r="D28" s="11"/>
      <c r="E28" s="24"/>
      <c r="F28" s="24">
        <f t="shared" si="6"/>
        <v>-1</v>
      </c>
    </row>
    <row r="29" ht="32" customHeight="1" spans="1:6">
      <c r="A29" s="15" t="s">
        <v>33</v>
      </c>
      <c r="B29" s="16">
        <f>SUM(B24:B28)</f>
        <v>290592</v>
      </c>
      <c r="C29" s="16">
        <f>SUM(C24:C28)</f>
        <v>244525</v>
      </c>
      <c r="D29" s="16">
        <f>SUM(D24:D28)</f>
        <v>280042</v>
      </c>
      <c r="E29" s="26">
        <f>(D29/B29-1)*100%</f>
        <v>-0.0363051976654554</v>
      </c>
      <c r="F29" s="26">
        <f t="shared" si="6"/>
        <v>0.145248952049893</v>
      </c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8"/>
    </row>
    <row r="51" spans="2:2">
      <c r="B51" s="19"/>
    </row>
  </sheetData>
  <autoFilter ref="A3:H29">
    <extLst/>
  </autoFilter>
  <mergeCells count="5">
    <mergeCell ref="A1:F1"/>
    <mergeCell ref="B3:C3"/>
    <mergeCell ref="E3:F3"/>
    <mergeCell ref="A3:A4"/>
    <mergeCell ref="D3:D4"/>
  </mergeCells>
  <printOptions horizontalCentered="1"/>
  <pageMargins left="0.75" right="0.69" top="0.472222222222222" bottom="0.629861111111111" header="0.51" footer="0.51"/>
  <pageSetup paperSize="9" scale="7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12.2026年政府性基金支出预算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2026-02-27T09:41:11Z</dcterms:created>
  <dcterms:modified xsi:type="dcterms:W3CDTF">2026-02-27T09:41:29Z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76137366BE116E3E37F6A069530CF1E1_41</vt:lpwstr>
  </property>
  <property fmtid="{D5CDD505-2E9C-101B-9397-08002B2CF9AE}" pid="3" name="KSOProductBuildVer">
    <vt:lpwstr>2052-12.8.2.17008</vt:lpwstr>
  </property>
</Properties>
</file>