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7.2025年兴国县社会保险基金收入执行情况表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<sst xmlns="http://schemas.openxmlformats.org/spreadsheetml/2006/main" count="21" uniqueCount="16">
  <si>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2025年兴国县社会保险基金收入执行情况表</t>
  </si>
  <si>
    <t>单位：万元</t>
  </si>
  <si>
    <t>收入项目</t>
  </si>
  <si>
    <t>2024年
决算数</t>
  </si>
  <si>
    <t>2025年</t>
  </si>
  <si>
    <t>2025年执行数比2024年决算数增减%</t>
  </si>
  <si>
    <t>2025年预算数</t>
  </si>
  <si>
    <t>2025年执行数</t>
  </si>
  <si>
    <t>执行数占预算数%</t>
  </si>
  <si>
    <t>兴国县社会保险基金收入合计</t>
  </si>
  <si>
    <t xml:space="preserve">    其中：保险费收入</t>
  </si>
  <si>
    <t xml:space="preserve">               财政补贴收入</t>
  </si>
  <si>
    <t>其他社会保险基金收入</t>
  </si>
  <si>
    <t>一、机关事业单位基本养老保险基金收入</t>
  </si>
  <si>
    <t xml:space="preserve">               其他收入</t>
  </si>
  <si>
    <t>二、城乡居民基本养老保险基金收入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</si>
</sst>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2"/>
      <name val="宋体"/>
      <charset val="134"/>
    </font>
    <font>
      <sz val="18"/>
      <name val="黑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b/>
      <sz val="11"/>
      <color indexed="8"/>
      <name val="Times New Roman"/>
      <charset val="0"/>
    </font>
    <font>
      <sz val="11"/>
      <name val="宋体"/>
      <charset val="134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2"/>
      <color indexed="8"/>
      <name val="Times New Roman"/>
      <charset val="0"/>
    </font>
    <font>
      <b/>
      <sz val="11"/>
      <name val="Times New Roman"/>
      <charset val="0"/>
    </font>
    <font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176" fontId="5" fillId="0" borderId="1" xfId="49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176" fontId="7" fillId="0" borderId="1" xfId="49" applyNumberFormat="1" applyFont="1" applyFill="1" applyBorder="1" applyAlignment="1" applyProtection="1">
      <alignment horizontal="center" vertical="center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</xf>
    <xf numFmtId="176" fontId="7" fillId="0" borderId="1" xfId="49" applyNumberFormat="1" applyFont="1" applyFill="1" applyBorder="1" applyAlignment="1" applyProtection="1">
      <alignment horizontal="center" vertical="center" wrapText="1"/>
    </xf>
    <xf numFmtId="176" fontId="9" fillId="0" borderId="1" xfId="49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right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（1-2）2018年社保基金预算上人大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21"/>
  <sheetViews>
    <sheetView tabSelected="1" view="pageBreakPreview" zoomScaleNormal="90" topLeftCell="A10" workbookViewId="0">
      <selection activeCell="B18" sqref="B18:F18"/>
    </sheetView>
  </sheetViews>
  <sheetFormatPr defaultColWidth="9" defaultRowHeight="15.75" outlineLevelCol="5"/>
  <cols>
    <col min="1" max="1" width="27.125" customWidth="1"/>
    <col min="2" max="2" width="13.75" style="1" customWidth="1"/>
    <col min="5" max="5" width="11.125"/>
    <col min="6" max="6" width="13.5" customWidth="1"/>
  </cols>
  <sheetData>
    <row r="1" ht="22.5" spans="1:6">
      <c r="A1" s="2" t="s">
        <v>0</v>
      </c>
      <c r="B1" s="3"/>
      <c r="C1" s="2"/>
      <c r="D1" s="2"/>
      <c r="E1" s="2"/>
      <c r="F1" s="2"/>
    </row>
    <row r="2" ht="15.95" customHeight="1" spans="6:6">
      <c r="F2" s="23" t="s">
        <v>1</v>
      </c>
    </row>
    <row r="3" customHeight="1" spans="1:6">
      <c r="A3" s="4" t="s">
        <v>2</v>
      </c>
      <c r="B3" s="5" t="s">
        <v>3</v>
      </c>
      <c r="C3" s="6" t="s">
        <v>4</v>
      </c>
      <c r="D3" s="7"/>
      <c r="E3" s="24"/>
      <c r="F3" s="4" t="s">
        <v>5</v>
      </c>
    </row>
    <row r="4" spans="1:6">
      <c r="A4" s="4"/>
      <c r="B4" s="5"/>
      <c r="C4" s="8"/>
      <c r="D4" s="9"/>
      <c r="E4" s="25"/>
      <c r="F4" s="4"/>
    </row>
    <row r="5" spans="1:6">
      <c r="A5" s="4"/>
      <c r="B5" s="5"/>
      <c r="C5" s="10"/>
      <c r="D5" s="11"/>
      <c r="E5" s="26"/>
      <c r="F5" s="4"/>
    </row>
    <row r="6" spans="1:6">
      <c r="A6" s="4"/>
      <c r="B6" s="5"/>
      <c r="C6" s="12" t="s">
        <v>6</v>
      </c>
      <c r="D6" s="12" t="s">
        <v>7</v>
      </c>
      <c r="E6" s="12" t="s">
        <v>8</v>
      </c>
      <c r="F6" s="4"/>
    </row>
    <row r="7" spans="1:6">
      <c r="A7" s="4"/>
      <c r="B7" s="5"/>
      <c r="C7" s="13"/>
      <c r="D7" s="13"/>
      <c r="E7" s="13"/>
      <c r="F7" s="4"/>
    </row>
    <row r="8" spans="1:6">
      <c r="A8" s="4"/>
      <c r="B8" s="5"/>
      <c r="C8" s="13"/>
      <c r="D8" s="13"/>
      <c r="E8" s="13"/>
      <c r="F8" s="4"/>
    </row>
    <row r="9" spans="1:6">
      <c r="A9" s="4"/>
      <c r="B9" s="5"/>
      <c r="C9" s="14"/>
      <c r="D9" s="14"/>
      <c r="E9" s="14"/>
      <c r="F9" s="4"/>
    </row>
    <row r="10" ht="42" customHeight="1" spans="1:6">
      <c r="A10" s="15" t="s">
        <v>9</v>
      </c>
      <c r="B10" s="16">
        <f>+B14+B18</f>
        <v>75817</v>
      </c>
      <c r="C10" s="16">
        <f>+C14+C18</f>
        <v>80163</v>
      </c>
      <c r="D10" s="16">
        <f>+D14+D18</f>
        <v>85730</v>
      </c>
      <c r="E10" s="27">
        <f t="shared" ref="E10:E17" si="0">D10/C10</f>
        <v>1.06944600376732</v>
      </c>
      <c r="F10" s="27">
        <v>0.1182</v>
      </c>
    </row>
    <row r="11" ht="42" customHeight="1" spans="1:6">
      <c r="A11" s="17" t="s">
        <v>10</v>
      </c>
      <c r="B11" s="18">
        <f t="shared" ref="B11:B13" si="1">B15+B19</f>
        <v>38237</v>
      </c>
      <c r="C11" s="18">
        <f t="shared" ref="C11:C13" si="2">C15+C19</f>
        <v>37658</v>
      </c>
      <c r="D11" s="18">
        <v>40541</v>
      </c>
      <c r="E11" s="28">
        <f t="shared" si="0"/>
        <v>1.07655743799458</v>
      </c>
      <c r="F11" s="28">
        <f t="shared" ref="F11:F13" si="3">(D11-B11)/B11</f>
        <v>0.0602557732039647</v>
      </c>
    </row>
    <row r="12" ht="42" customHeight="1" spans="1:6">
      <c r="A12" s="17" t="s">
        <v>11</v>
      </c>
      <c r="B12" s="18">
        <f t="shared" si="1"/>
        <v>33614</v>
      </c>
      <c r="C12" s="18">
        <f t="shared" si="2"/>
        <v>39456</v>
      </c>
      <c r="D12" s="18">
        <v>34964</v>
      </c>
      <c r="E12" s="28">
        <f t="shared" si="0"/>
        <v>0.886151662611517</v>
      </c>
      <c r="F12" s="28">
        <f t="shared" si="3"/>
        <v>0.0401618373296841</v>
      </c>
    </row>
    <row r="13" ht="42" customHeight="1" spans="1:6">
      <c r="A13" s="19" t="s">
        <v>12</v>
      </c>
      <c r="B13" s="18">
        <f t="shared" si="1"/>
        <v>3966</v>
      </c>
      <c r="C13" s="18">
        <f t="shared" si="2"/>
        <v>3049</v>
      </c>
      <c r="D13" s="18">
        <v>10225</v>
      </c>
      <c r="E13" s="28">
        <f t="shared" si="0"/>
        <v>3.35355854378485</v>
      </c>
      <c r="F13" s="28">
        <f t="shared" si="3"/>
        <v>1.57816439737771</v>
      </c>
    </row>
    <row r="14" ht="42" customHeight="1" spans="1:6">
      <c r="A14" s="15" t="s">
        <v>13</v>
      </c>
      <c r="B14" s="20">
        <v>35473</v>
      </c>
      <c r="C14" s="20">
        <v>37883</v>
      </c>
      <c r="D14" s="20">
        <v>39584</v>
      </c>
      <c r="E14" s="27">
        <f t="shared" si="0"/>
        <v>1.04490140696355</v>
      </c>
      <c r="F14" s="27">
        <v>0.1276</v>
      </c>
    </row>
    <row r="15" ht="42" customHeight="1" spans="1:6">
      <c r="A15" s="17" t="s">
        <v>10</v>
      </c>
      <c r="B15" s="21">
        <v>29355</v>
      </c>
      <c r="C15" s="21">
        <v>28839</v>
      </c>
      <c r="D15" s="21">
        <v>30474</v>
      </c>
      <c r="E15" s="28">
        <f t="shared" si="0"/>
        <v>1.05669406012691</v>
      </c>
      <c r="F15" s="28">
        <f t="shared" ref="F15:F17" si="4">(D15-B15)/B15</f>
        <v>0.0381195707715892</v>
      </c>
    </row>
    <row r="16" ht="42" customHeight="1" spans="1:6">
      <c r="A16" s="17" t="s">
        <v>11</v>
      </c>
      <c r="B16" s="21">
        <v>5743</v>
      </c>
      <c r="C16" s="21">
        <v>8636</v>
      </c>
      <c r="D16" s="21">
        <v>8532</v>
      </c>
      <c r="E16" s="28">
        <f t="shared" si="0"/>
        <v>0.987957387679481</v>
      </c>
      <c r="F16" s="28">
        <f t="shared" si="4"/>
        <v>0.485634685704336</v>
      </c>
    </row>
    <row r="17" ht="42" customHeight="1" spans="1:6">
      <c r="A17" s="17" t="s">
        <v>14</v>
      </c>
      <c r="B17" s="21">
        <f>B14-B15-B16</f>
        <v>375</v>
      </c>
      <c r="C17" s="21">
        <f>C14-C15-C16</f>
        <v>408</v>
      </c>
      <c r="D17" s="21">
        <f>D14-D15-D16</f>
        <v>578</v>
      </c>
      <c r="E17" s="28">
        <f t="shared" si="0"/>
        <v>1.41666666666667</v>
      </c>
      <c r="F17" s="28">
        <f t="shared" si="4"/>
        <v>0.541333333333333</v>
      </c>
    </row>
    <row r="18" ht="42" customHeight="1" spans="1:6">
      <c r="A18" s="15" t="s">
        <v>15</v>
      </c>
      <c r="B18" s="20">
        <v>40344</v>
      </c>
      <c r="C18" s="20">
        <v>42280</v>
      </c>
      <c r="D18" s="20">
        <v>46146</v>
      </c>
      <c r="E18" s="27">
        <v>1.0915</v>
      </c>
      <c r="F18" s="27">
        <v>0.1103</v>
      </c>
    </row>
    <row r="19" ht="42" customHeight="1" spans="1:6">
      <c r="A19" s="17" t="s">
        <v>10</v>
      </c>
      <c r="B19" s="21">
        <v>8882</v>
      </c>
      <c r="C19" s="21">
        <v>8819</v>
      </c>
      <c r="D19" s="21">
        <v>10067</v>
      </c>
      <c r="E19" s="28">
        <f t="shared" ref="E19:E21" si="5">D19/C19</f>
        <v>1.14151264315682</v>
      </c>
      <c r="F19" s="28">
        <f t="shared" ref="F19:F21" si="6">(D19-B19)/B19</f>
        <v>0.133415897320423</v>
      </c>
    </row>
    <row r="20" ht="42" customHeight="1" spans="1:6">
      <c r="A20" s="17" t="s">
        <v>11</v>
      </c>
      <c r="B20" s="21">
        <v>27871</v>
      </c>
      <c r="C20" s="21">
        <v>30820</v>
      </c>
      <c r="D20" s="21">
        <v>26432</v>
      </c>
      <c r="E20" s="28">
        <f t="shared" si="5"/>
        <v>0.857624918883842</v>
      </c>
      <c r="F20" s="28">
        <f t="shared" si="6"/>
        <v>-0.0516307272792508</v>
      </c>
    </row>
    <row r="21" ht="42" customHeight="1" spans="1:6">
      <c r="A21" s="17" t="s">
        <v>14</v>
      </c>
      <c r="B21" s="22">
        <f>B18-B19-B20</f>
        <v>3591</v>
      </c>
      <c r="C21" s="22">
        <f>C18-C19-C20</f>
        <v>2641</v>
      </c>
      <c r="D21" s="22">
        <v>9647</v>
      </c>
      <c r="E21" s="28">
        <f t="shared" si="5"/>
        <v>3.65278303672851</v>
      </c>
      <c r="F21" s="28">
        <f t="shared" si="6"/>
        <v>1.68643831801727</v>
      </c>
    </row>
  </sheetData>
  <mergeCells count="8">
    <mergeCell ref="A1:F1"/>
    <mergeCell ref="A3:A9"/>
    <mergeCell ref="B3:B9"/>
    <mergeCell ref="C6:C9"/>
    <mergeCell ref="D6:D9"/>
    <mergeCell ref="E6:E9"/>
    <mergeCell ref="F3:F9"/>
    <mergeCell ref="C3:E5"/>
  </mergeCells>
  <pageMargins left="0.538888888888889" right="0.420833333333333" top="0.786805555555556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17.2025年兴国县社会保险基金收入执行情况表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2026-02-27T09:43:15Z</dcterms:created>
  <dcterms:modified xsi:type="dcterms:W3CDTF">2026-02-27T09:43:32Z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B98D116D5625FE1BB3F6A06909FCFA73_41</vt:lpwstr>
  </property>
  <property fmtid="{D5CDD505-2E9C-101B-9397-08002B2CF9AE}" pid="3" name="KSOProductBuildVer">
    <vt:lpwstr>2052-12.8.2.17008</vt:lpwstr>
  </property>
</Properties>
</file>