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5.2026年全县一般公共预算收入预算" sheetId="1" r:id="rId1"/>
  </sheets>
  <externalReferences>
    <externalReference r:id="rId2"/>
    <externalReference r:id="rId3"/>
  </externalReferences>
  <definedNames>
    <definedName name="Database" localSheetId="0" hidden="1">#REF!</definedName>
    <definedName name="地区名称" localSheetId="0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<sst xmlns="http://schemas.openxmlformats.org/spreadsheetml/2006/main" count="29" uniqueCount="29">
  <si>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2026年全县一般公共预算收入安排情况表（草案）</t>
  </si>
  <si>
    <t>单位：万元</t>
  </si>
  <si>
    <t>项      目</t>
  </si>
  <si>
    <t>2025年执行数</t>
  </si>
  <si>
    <t>2026年      预算数</t>
  </si>
  <si>
    <t>2026年预算数比2025年执行数增减%</t>
  </si>
  <si>
    <t>一、税收收入</t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</si>
  <si>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</si>
  <si>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企业所得税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</si>
  <si>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资源税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</si>
  <si>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房产税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</si>
  <si>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印花税</t>
    </r>
  </si>
  <si>
    <r>
      <rPr>
        <sz val="11"/>
        <rFont val="宋体"/>
        <charset val="134"/>
      </rPr>
      <t>　</t>
    </r>
    <r>
      <rPr>
        <sz val="11"/>
        <rFont val="MS Sans Serif"/>
        <charset val="134"/>
      </rPr>
      <t xml:space="preserve">  </t>
    </r>
    <r>
      <rPr>
        <sz val="11"/>
        <rFont val="宋体"/>
        <charset val="134"/>
      </rPr>
      <t>城镇土地使用税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</si>
  <si>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土地增值税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</si>
  <si>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个人所得税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</si>
  <si>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城市维护建设税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</si>
  <si>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车船税</t>
    </r>
  </si>
  <si>
    <t xml:space="preserve">   烟叶税</t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</si>
  <si>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耕地占用税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</si>
  <si>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</si>
  <si>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</si>
  <si>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</si>
  <si>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</si>
  <si>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 罚没收入</t>
  </si>
  <si>
    <t>　 行政事业性收费收入</t>
  </si>
  <si>
    <t>　 专项收入</t>
  </si>
  <si>
    <t xml:space="preserve">   政府住房基金收入</t>
  </si>
  <si>
    <t xml:space="preserve"> 　国有资源（资产）有偿使用收入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</si>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</sst>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MS Sans Serif"/>
      <charset val="0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b/>
      <sz val="11"/>
      <name val="宋体"/>
      <charset val="134"/>
    </font>
    <font>
      <b/>
      <sz val="11"/>
      <name val="宋体"/>
      <charset val="0"/>
      <scheme val="minor"/>
    </font>
    <font>
      <sz val="11"/>
      <name val="MS Sans Serif"/>
      <charset val="0"/>
    </font>
    <font>
      <sz val="1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</cellStyleXfs>
  <cellXfs count="22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0" fillId="0" borderId="0" xfId="49" applyFont="1" applyFill="1">
      <alignment vertical="center"/>
    </xf>
    <xf numFmtId="0" fontId="0" fillId="0" borderId="0" xfId="49" applyFill="1">
      <alignment vertical="center"/>
    </xf>
    <xf numFmtId="0" fontId="2" fillId="0" borderId="0" xfId="50" applyNumberFormat="1" applyFont="1" applyFill="1" applyBorder="1" applyAlignment="1" applyProtection="1">
      <alignment horizontal="center"/>
    </xf>
    <xf numFmtId="0" fontId="3" fillId="0" borderId="0" xfId="50" applyNumberFormat="1" applyFont="1" applyFill="1" applyBorder="1" applyAlignment="1" applyProtection="1"/>
    <xf numFmtId="8" fontId="4" fillId="0" borderId="0" xfId="50" applyNumberFormat="1" applyFont="1" applyFill="1" applyBorder="1" applyAlignment="1" applyProtection="1"/>
    <xf numFmtId="0" fontId="5" fillId="0" borderId="0" xfId="49" applyFont="1" applyFill="1" applyAlignment="1">
      <alignment horizontal="right" vertical="center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1" fontId="7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9" fillId="0" borderId="2" xfId="50" applyNumberFormat="1" applyFont="1" applyFill="1" applyBorder="1" applyAlignment="1" applyProtection="1">
      <alignment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177" fontId="10" fillId="0" borderId="2" xfId="3" applyNumberFormat="1" applyFont="1" applyFill="1" applyBorder="1" applyAlignment="1" applyProtection="1">
      <alignment horizontal="center" vertical="center" shrinkToFit="1"/>
    </xf>
    <xf numFmtId="0" fontId="11" fillId="0" borderId="2" xfId="50" applyNumberFormat="1" applyFont="1" applyFill="1" applyBorder="1" applyAlignment="1" applyProtection="1">
      <alignment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177" fontId="12" fillId="0" borderId="2" xfId="3" applyNumberFormat="1" applyFont="1" applyFill="1" applyBorder="1" applyAlignment="1" applyProtection="1">
      <alignment horizontal="center" vertical="center" shrinkToFit="1"/>
    </xf>
    <xf numFmtId="0" fontId="5" fillId="0" borderId="2" xfId="50" applyNumberFormat="1" applyFont="1" applyFill="1" applyBorder="1" applyAlignment="1" applyProtection="1">
      <alignment vertical="center"/>
    </xf>
    <xf numFmtId="0" fontId="13" fillId="0" borderId="2" xfId="50" applyNumberFormat="1" applyFont="1" applyFill="1" applyBorder="1" applyAlignment="1" applyProtection="1">
      <alignment vertical="center"/>
    </xf>
    <xf numFmtId="0" fontId="9" fillId="0" borderId="2" xfId="5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预算收入执行情况1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D28"/>
  <sheetViews>
    <sheetView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J19" sqref="J19"/>
    </sheetView>
  </sheetViews>
  <sheetFormatPr defaultColWidth="9" defaultRowHeight="15.75" outlineLevelCol="3"/>
  <cols>
    <col min="1" max="1" width="41" style="2" customWidth="1"/>
    <col min="2" max="3" width="10.625" style="3" customWidth="1"/>
    <col min="4" max="4" width="11.75" style="3" customWidth="1"/>
    <col min="5" max="16384" width="9" style="3"/>
  </cols>
  <sheetData>
    <row r="1" ht="26.25" customHeight="1" spans="1:4">
      <c r="A1" s="4" t="s">
        <v>0</v>
      </c>
      <c r="B1" s="4"/>
      <c r="C1" s="4"/>
      <c r="D1" s="4"/>
    </row>
    <row r="2" ht="24.75" customHeight="1" spans="1:4">
      <c r="A2" s="5"/>
      <c r="B2" s="6"/>
      <c r="D2" s="7" t="s">
        <v>1</v>
      </c>
    </row>
    <row r="3" ht="45.2" customHeight="1" spans="1:4">
      <c r="A3" s="8" t="s">
        <v>2</v>
      </c>
      <c r="B3" s="9" t="s">
        <v>3</v>
      </c>
      <c r="C3" s="10" t="s">
        <v>4</v>
      </c>
      <c r="D3" s="11" t="s">
        <v>5</v>
      </c>
    </row>
    <row r="4" ht="23.25" customHeight="1" spans="1:4">
      <c r="A4" s="12" t="s">
        <v>6</v>
      </c>
      <c r="B4" s="13">
        <f>SUM(B5:B19)</f>
        <v>68080</v>
      </c>
      <c r="C4" s="13">
        <f>SUM(C5:C19)</f>
        <v>71272</v>
      </c>
      <c r="D4" s="14">
        <f t="shared" ref="D4:D26" si="0">(C4/B4-1)*100%</f>
        <v>0.0468860164512339</v>
      </c>
    </row>
    <row r="5" ht="23.25" customHeight="1" spans="1:4">
      <c r="A5" s="15" t="s">
        <v>7</v>
      </c>
      <c r="B5" s="16">
        <v>27427</v>
      </c>
      <c r="C5" s="16">
        <v>28613</v>
      </c>
      <c r="D5" s="17">
        <f t="shared" si="0"/>
        <v>0.0432420607430635</v>
      </c>
    </row>
    <row r="6" ht="23.25" customHeight="1" spans="1:4">
      <c r="A6" s="18" t="s">
        <v>8</v>
      </c>
      <c r="B6" s="16">
        <v>7031</v>
      </c>
      <c r="C6" s="16">
        <v>7309</v>
      </c>
      <c r="D6" s="17">
        <f t="shared" si="0"/>
        <v>0.0395391836154175</v>
      </c>
    </row>
    <row r="7" ht="23.25" customHeight="1" spans="1:4">
      <c r="A7" s="15" t="s">
        <v>9</v>
      </c>
      <c r="B7" s="16">
        <v>1013</v>
      </c>
      <c r="C7" s="16">
        <v>1251</v>
      </c>
      <c r="D7" s="17">
        <f t="shared" si="0"/>
        <v>0.234945705824284</v>
      </c>
    </row>
    <row r="8" ht="23.25" customHeight="1" spans="1:4">
      <c r="A8" s="18" t="s">
        <v>10</v>
      </c>
      <c r="B8" s="16">
        <v>4404</v>
      </c>
      <c r="C8" s="16">
        <v>4621</v>
      </c>
      <c r="D8" s="17">
        <f t="shared" si="0"/>
        <v>0.0492733878292462</v>
      </c>
    </row>
    <row r="9" ht="23.25" customHeight="1" spans="1:4">
      <c r="A9" s="18" t="s">
        <v>11</v>
      </c>
      <c r="B9" s="16">
        <v>1466</v>
      </c>
      <c r="C9" s="16">
        <v>1581</v>
      </c>
      <c r="D9" s="17">
        <f t="shared" si="0"/>
        <v>0.0784447476125512</v>
      </c>
    </row>
    <row r="10" ht="23.25" customHeight="1" spans="1:4">
      <c r="A10" s="18" t="s">
        <v>12</v>
      </c>
      <c r="B10" s="16">
        <v>2094</v>
      </c>
      <c r="C10" s="16">
        <v>2308</v>
      </c>
      <c r="D10" s="17">
        <f t="shared" si="0"/>
        <v>0.102196752626552</v>
      </c>
    </row>
    <row r="11" ht="23.25" customHeight="1" spans="1:4">
      <c r="A11" s="15" t="s">
        <v>13</v>
      </c>
      <c r="B11" s="16">
        <v>2734</v>
      </c>
      <c r="C11" s="16">
        <v>3112</v>
      </c>
      <c r="D11" s="17">
        <f t="shared" si="0"/>
        <v>0.138258961228969</v>
      </c>
    </row>
    <row r="12" ht="23.25" customHeight="1" spans="1:4">
      <c r="A12" s="18" t="s">
        <v>14</v>
      </c>
      <c r="B12" s="16">
        <v>1368</v>
      </c>
      <c r="C12" s="16">
        <v>1462</v>
      </c>
      <c r="D12" s="17">
        <f t="shared" si="0"/>
        <v>0.0687134502923976</v>
      </c>
    </row>
    <row r="13" ht="23.25" customHeight="1" spans="1:4">
      <c r="A13" s="18" t="s">
        <v>15</v>
      </c>
      <c r="B13" s="16">
        <v>9269</v>
      </c>
      <c r="C13" s="16">
        <v>8620</v>
      </c>
      <c r="D13" s="17">
        <f t="shared" si="0"/>
        <v>-0.0700183407055778</v>
      </c>
    </row>
    <row r="14" ht="23.25" customHeight="1" spans="1:4">
      <c r="A14" s="18" t="s">
        <v>16</v>
      </c>
      <c r="B14" s="16">
        <v>3263</v>
      </c>
      <c r="C14" s="16">
        <v>3503</v>
      </c>
      <c r="D14" s="17">
        <f t="shared" si="0"/>
        <v>0.0735519460619063</v>
      </c>
    </row>
    <row r="15" ht="23.25" customHeight="1" spans="1:4">
      <c r="A15" s="18" t="s">
        <v>17</v>
      </c>
      <c r="B15" s="16">
        <v>1177</v>
      </c>
      <c r="C15" s="16">
        <v>1320</v>
      </c>
      <c r="D15" s="17">
        <f t="shared" si="0"/>
        <v>0.121495327102804</v>
      </c>
    </row>
    <row r="16" ht="23.25" customHeight="1" spans="1:4">
      <c r="A16" s="18" t="s">
        <v>18</v>
      </c>
      <c r="B16" s="16">
        <v>2215</v>
      </c>
      <c r="C16" s="16">
        <v>2565</v>
      </c>
      <c r="D16" s="17">
        <f t="shared" si="0"/>
        <v>0.158013544018059</v>
      </c>
    </row>
    <row r="17" ht="23.25" customHeight="1" spans="1:4">
      <c r="A17" s="18" t="s">
        <v>19</v>
      </c>
      <c r="B17" s="16">
        <v>4315</v>
      </c>
      <c r="C17" s="16">
        <v>4683</v>
      </c>
      <c r="D17" s="17">
        <f t="shared" si="0"/>
        <v>0.0852838933951332</v>
      </c>
    </row>
    <row r="18" ht="23.25" customHeight="1" spans="1:4">
      <c r="A18" s="18" t="s">
        <v>20</v>
      </c>
      <c r="B18" s="16">
        <v>301</v>
      </c>
      <c r="C18" s="16">
        <v>320</v>
      </c>
      <c r="D18" s="17">
        <f t="shared" si="0"/>
        <v>0.0631229235880399</v>
      </c>
    </row>
    <row r="19" ht="23.25" customHeight="1" spans="1:4">
      <c r="A19" s="19" t="s">
        <v>21</v>
      </c>
      <c r="B19" s="16">
        <v>3</v>
      </c>
      <c r="C19" s="16">
        <v>4</v>
      </c>
      <c r="D19" s="17">
        <f t="shared" si="0"/>
        <v>0.333333333333333</v>
      </c>
    </row>
    <row r="20" ht="23.25" customHeight="1" spans="1:4">
      <c r="A20" s="12" t="s">
        <v>22</v>
      </c>
      <c r="B20" s="13">
        <f>SUM(B21:B25)</f>
        <v>48377</v>
      </c>
      <c r="C20" s="13">
        <f>SUM(C21:C25)</f>
        <v>47514</v>
      </c>
      <c r="D20" s="14">
        <f t="shared" si="0"/>
        <v>-0.0178390557496331</v>
      </c>
    </row>
    <row r="21" ht="23.25" customHeight="1" spans="1:4">
      <c r="A21" s="18" t="s">
        <v>23</v>
      </c>
      <c r="B21" s="16">
        <v>22759</v>
      </c>
      <c r="C21" s="16">
        <v>22968</v>
      </c>
      <c r="D21" s="17">
        <f t="shared" si="0"/>
        <v>0.00918318028032861</v>
      </c>
    </row>
    <row r="22" ht="23.25" customHeight="1" spans="1:4">
      <c r="A22" s="18" t="s">
        <v>24</v>
      </c>
      <c r="B22" s="16">
        <v>5032</v>
      </c>
      <c r="C22" s="16">
        <v>4982</v>
      </c>
      <c r="D22" s="17">
        <f t="shared" si="0"/>
        <v>-0.00993640699523057</v>
      </c>
    </row>
    <row r="23" ht="23.25" customHeight="1" spans="1:4">
      <c r="A23" s="18" t="s">
        <v>25</v>
      </c>
      <c r="B23" s="16">
        <v>5249</v>
      </c>
      <c r="C23" s="16">
        <v>4969</v>
      </c>
      <c r="D23" s="17">
        <f t="shared" si="0"/>
        <v>-0.053343493998857</v>
      </c>
    </row>
    <row r="24" ht="23.25" customHeight="1" spans="1:4">
      <c r="A24" s="18" t="s">
        <v>26</v>
      </c>
      <c r="B24" s="16">
        <v>532</v>
      </c>
      <c r="C24" s="16">
        <v>815</v>
      </c>
      <c r="D24" s="17">
        <f t="shared" si="0"/>
        <v>0.531954887218045</v>
      </c>
    </row>
    <row r="25" ht="23.25" customHeight="1" spans="1:4">
      <c r="A25" s="18" t="s">
        <v>27</v>
      </c>
      <c r="B25" s="16">
        <v>14805</v>
      </c>
      <c r="C25" s="16">
        <v>13780</v>
      </c>
      <c r="D25" s="17">
        <f t="shared" si="0"/>
        <v>-0.0692333671057075</v>
      </c>
    </row>
    <row r="26" s="1" customFormat="1" ht="21.75" customHeight="1" spans="1:4">
      <c r="A26" s="20" t="s">
        <v>28</v>
      </c>
      <c r="B26" s="21">
        <f>B4+B20</f>
        <v>116457</v>
      </c>
      <c r="C26" s="21">
        <f>C4+C20</f>
        <v>118786</v>
      </c>
      <c r="D26" s="14">
        <f t="shared" si="0"/>
        <v>0.0199987978395459</v>
      </c>
    </row>
    <row r="27" ht="21.75" customHeight="1"/>
    <row r="28" ht="21.75" customHeight="1"/>
  </sheetData>
  <mergeCells count="1">
    <mergeCell ref="A1:D1"/>
  </mergeCells>
  <printOptions horizontalCentered="1"/>
  <pageMargins left="0.88" right="0.63" top="0.63" bottom="0.83" header="0.35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5.2026年全县一般公共预算收入预算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2026-02-27T09:37:46Z</dcterms:created>
  <dcterms:modified xsi:type="dcterms:W3CDTF">2026-02-27T09:38:00Z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51452C3413FF81C16AF5A069CD3D62FF_41</vt:lpwstr>
  </property>
  <property fmtid="{D5CDD505-2E9C-101B-9397-08002B2CF9AE}" pid="3" name="KSOProductBuildVer">
    <vt:lpwstr>2052-12.8.2.17008</vt:lpwstr>
  </property>
</Properties>
</file>