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<sst xmlns="http://schemas.openxmlformats.org/spreadsheetml/2006/main" count="76" uniqueCount="50">
  <si>
    <t>附件：</t>
  </si>
  <si>
    <t>兴国县2025年财政衔接推进乡村振兴补助资金分配情况现予以公示，欢迎社会各界监督，监督电话：
12317    0797-5322340</t>
  </si>
  <si>
    <t>兴国县2025年中央财政衔接推进乡村振兴补助资金分配表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</si>
  <si>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</si>
  <si>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</si>
  <si>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</si>
  <si>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</si>
  <si>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</si>
  <si>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</si>
  <si>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</si>
  <si>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</si>
  <si>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中央资金</t>
  </si>
  <si>
    <t>巩固拓展脱贫攻坚成果和乡村振兴任务</t>
  </si>
  <si>
    <t>以工代赈任务</t>
  </si>
  <si>
    <t>少数民族发展任务</t>
  </si>
  <si>
    <t>小计</t>
  </si>
  <si>
    <t>其中：发展新型农村集体经济</t>
  </si>
  <si>
    <r>
      <rPr>
        <sz val="10"/>
        <color rgb="FF000000"/>
        <rFont val="宋体"/>
        <charset val="134"/>
      </rPr>
      <t>合计</t>
    </r>
  </si>
  <si>
    <t>江西省财政厅关于提前下达2025年中央财政衔接推进乡村振兴补助资金预算的通知</t>
  </si>
  <si>
    <t>赣财农指〔2024〕58号</t>
  </si>
  <si>
    <t>农业农村局</t>
  </si>
  <si>
    <t>农村产业发展</t>
  </si>
  <si>
    <t>巩固脱贫攻坚成果</t>
  </si>
  <si>
    <t>林业局</t>
  </si>
  <si>
    <t>果茶发展服务中心</t>
  </si>
  <si>
    <t>就业创业服务中心</t>
  </si>
  <si>
    <t>埠头乡</t>
  </si>
  <si>
    <t>乡村建设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</si>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</sst>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b/>
      <sz val="12"/>
      <color rgb="FF000000"/>
      <name val="仿宋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Qcjj82mIpG5IVanSYVJpG/NtWnHvGIUCjFcdw3m/Y+9Ph0t5jqMEjGTZz5rK8Yxxs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qwj8wc7z4yGDa+pmHkYoLn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175895</xdr:colOff>
      <xdr:row>1</xdr:row>
      <xdr:rowOff>371475</xdr:rowOff>
    </xdr:from>
    <xdr:to>
      <xdr:col>3</xdr:col>
      <xdr:colOff>320040</xdr:colOff>
      <xdr:row>6</xdr:row>
      <xdr:rowOff>206375</xdr:rowOff>
    </xdr:to>
    <xdr:pic>
      <xdr:nvPicPr>
        <xdr:cNvPr id="2" name="KG_691139C9$01$43$0002$N$000100" descr="Seal"/>
        <xdr:cNvPicPr/>
      </xdr:nvPicPr>
      <xdr:blipFill>
        <a:blip r:embed="rId1"/>
        <a:stretch>
          <a:fillRect/>
        </a:stretch>
      </xdr:blipFill>
      <xdr:spPr>
        <a:xfrm>
          <a:off x="861695" y="6381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1139C9$01$43$00021" descr="nwkOiId/bBbOAe61rgYT4vXM3UaFFF0tl2W9B2ekj1Z7kYnHXrUHbs1gN35c90qvNncigJiUHqMqgZOJstOAlOtR2bo2JaFPGhFT70F5Mc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8TcWh9YWnjKDgaUvjrhSSb5lSjXnf/lNGchyspFOR0UJsIhBtroC4gcboilMdXAdN8PH/tFucKxV+bGyRlhzhXb1aROFTXeTHSQS1rcjaer63xEiI/7LtWrB4oCud82VaFRYa2jCJ2Bvx3EEMsBEyA77mMZ2dMcxSJtbnv2kH5qaYY35MpGYk4TiHj08kh8hyARrj+3WcvBl4Td16D7CAg5ZxGGvbwspuZIlWvDPUQ/PY6yWVsXTaq7hwxBUUMrpc/zgdGtRjSxVYw/b4lvkQRPsMu4wiLfiJFcbBygIUO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rqXnZbLDfeMtCmQjXfuGdRziVvXaVXc9foVGrrhfNYu10engBScSG0jYEICXgnnbDsPJ9i45U44JEeunMdClEcWTuxealI8lKgYipdWmuHx0HqEFBZYYb3/M/Ow13aJr5yFVm+H7KbCWXrTaLma7E/9HMxXOou5XqFmjleXTE86kMDcxHZbIMMAiyjQ315qclFmyxx3TgWXUIL9Cg1u0fRD+4x4NdmIP/9oR35aBntuGJ6zaGVxDLU+HmvoLAhna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7"/>
  <sheetViews>
    <sheetView tabSelected="1" workbookViewId="0">
      <selection activeCell="A1" sqref="A1"/>
    </sheetView>
  </sheetViews>
  <sheetFormatPr defaultColWidth="9" defaultRowHeight="14.25"/>
  <cols>
    <col min="1" max="3" width="9" style="1"/>
    <col min="4" max="4" width="13.25" style="1" customWidth="1"/>
    <col min="5" max="5" width="9" style="1"/>
    <col min="6" max="6" width="8.5" style="1" customWidth="1"/>
    <col min="7" max="7" width="10.375" style="1" customWidth="1"/>
    <col min="8" max="8" width="8.25" style="1" customWidth="1"/>
    <col min="9" max="9" width="8.375" style="1" customWidth="1"/>
    <col min="10" max="10" width="13.75" style="1" customWidth="1"/>
    <col min="11" max="16384" width="9" style="1"/>
  </cols>
  <sheetData>
    <row r="1" ht="21" customHeight="1" spans="1:1">
      <c r="A1" s="3" t="s">
        <v>0</v>
      </c>
    </row>
    <row r="2" s="1" customFormat="1" ht="33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1" customFormat="1" ht="22.5" spans="2:10">
      <c r="B4" s="7"/>
      <c r="C4" s="7"/>
      <c r="D4" s="7"/>
      <c r="E4" s="7"/>
      <c r="F4" s="7"/>
      <c r="G4" s="7"/>
      <c r="H4" s="7"/>
      <c r="I4" s="7"/>
      <c r="J4" s="23" t="s">
        <v>3</v>
      </c>
    </row>
    <row r="5" s="1" customFormat="1" ht="20" customHeight="1" spans="1:10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/>
      <c r="H5" s="8"/>
      <c r="I5" s="8"/>
      <c r="J5" s="8" t="s">
        <v>9</v>
      </c>
    </row>
    <row r="6" s="1" customFormat="1" ht="20" customHeight="1" spans="1:10">
      <c r="A6" s="8"/>
      <c r="B6" s="8"/>
      <c r="C6" s="8"/>
      <c r="D6" s="8"/>
      <c r="E6" s="8" t="s">
        <v>10</v>
      </c>
      <c r="F6" s="8" t="s">
        <v>11</v>
      </c>
      <c r="G6" s="8"/>
      <c r="H6" s="8"/>
      <c r="I6" s="8"/>
      <c r="J6" s="8"/>
    </row>
    <row r="7" s="1" customFormat="1" ht="28" customHeight="1" spans="1:10">
      <c r="A7" s="8"/>
      <c r="B7" s="8"/>
      <c r="C7" s="8"/>
      <c r="D7" s="8"/>
      <c r="E7" s="8"/>
      <c r="F7" s="9" t="s">
        <v>12</v>
      </c>
      <c r="G7" s="10"/>
      <c r="H7" s="11" t="s">
        <v>13</v>
      </c>
      <c r="I7" s="11" t="s">
        <v>14</v>
      </c>
      <c r="J7" s="8"/>
    </row>
    <row r="8" s="1" customFormat="1" ht="40" customHeight="1" spans="1:10">
      <c r="A8" s="8"/>
      <c r="B8" s="8"/>
      <c r="C8" s="8"/>
      <c r="D8" s="8"/>
      <c r="E8" s="8"/>
      <c r="F8" s="8" t="s">
        <v>15</v>
      </c>
      <c r="G8" s="8" t="s">
        <v>16</v>
      </c>
      <c r="H8" s="12"/>
      <c r="I8" s="12"/>
      <c r="J8" s="8"/>
    </row>
    <row r="9" s="1" customFormat="1" ht="30" customHeight="1" spans="1:10">
      <c r="A9" s="13" t="s">
        <v>17</v>
      </c>
      <c r="B9" s="13"/>
      <c r="C9" s="13"/>
      <c r="D9" s="13"/>
      <c r="E9" s="13">
        <f>SUM(E10:E37)</f>
        <v>13240</v>
      </c>
      <c r="F9" s="13">
        <f>SUM(F10:F37)</f>
        <v>13109</v>
      </c>
      <c r="G9" s="13">
        <f>SUM(G10:G37)</f>
        <v>1546.24</v>
      </c>
      <c r="H9" s="13">
        <f>SUM(H10:H37)</f>
        <v>0</v>
      </c>
      <c r="I9" s="13">
        <f>SUM(I10:I37)</f>
        <v>131</v>
      </c>
      <c r="J9" s="13"/>
    </row>
    <row r="10" s="2" customFormat="1" ht="20" customHeight="1" spans="1:11">
      <c r="A10" s="14">
        <v>1</v>
      </c>
      <c r="B10" s="15" t="s">
        <v>18</v>
      </c>
      <c r="C10" s="15" t="s">
        <v>19</v>
      </c>
      <c r="D10" s="16" t="s">
        <v>20</v>
      </c>
      <c r="E10" s="13">
        <f>F10+H10+I10</f>
        <v>7758.8</v>
      </c>
      <c r="F10" s="16">
        <v>7758.8</v>
      </c>
      <c r="G10" s="16">
        <v>1546.24</v>
      </c>
      <c r="H10" s="16"/>
      <c r="I10" s="16"/>
      <c r="J10" s="19" t="s">
        <v>21</v>
      </c>
      <c r="K10" s="24"/>
    </row>
    <row r="11" s="2" customFormat="1" ht="20" customHeight="1" spans="1:11">
      <c r="A11" s="17"/>
      <c r="B11" s="18"/>
      <c r="C11" s="18"/>
      <c r="D11" s="16" t="s">
        <v>20</v>
      </c>
      <c r="E11" s="13">
        <f t="shared" ref="E11:E38" si="0">F11+H11+I11</f>
        <v>1800</v>
      </c>
      <c r="F11" s="16">
        <v>1800</v>
      </c>
      <c r="G11" s="16"/>
      <c r="H11" s="16"/>
      <c r="I11" s="16"/>
      <c r="J11" s="19" t="s">
        <v>22</v>
      </c>
      <c r="K11" s="24"/>
    </row>
    <row r="12" s="2" customFormat="1" ht="20" customHeight="1" spans="1:11">
      <c r="A12" s="17"/>
      <c r="B12" s="18"/>
      <c r="C12" s="18"/>
      <c r="D12" s="16" t="s">
        <v>23</v>
      </c>
      <c r="E12" s="13">
        <f t="shared" si="0"/>
        <v>148</v>
      </c>
      <c r="F12" s="16">
        <v>148</v>
      </c>
      <c r="G12" s="16"/>
      <c r="H12" s="16"/>
      <c r="I12" s="16"/>
      <c r="J12" s="19" t="s">
        <v>21</v>
      </c>
      <c r="K12" s="24"/>
    </row>
    <row r="13" s="2" customFormat="1" ht="20" customHeight="1" spans="1:11">
      <c r="A13" s="17"/>
      <c r="B13" s="18"/>
      <c r="C13" s="18"/>
      <c r="D13" s="16" t="s">
        <v>24</v>
      </c>
      <c r="E13" s="13">
        <f t="shared" si="0"/>
        <v>75</v>
      </c>
      <c r="F13" s="16">
        <v>75</v>
      </c>
      <c r="G13" s="16"/>
      <c r="H13" s="16"/>
      <c r="I13" s="16"/>
      <c r="J13" s="19" t="s">
        <v>21</v>
      </c>
      <c r="K13" s="24"/>
    </row>
    <row r="14" s="2" customFormat="1" ht="20" customHeight="1" spans="1:11">
      <c r="A14" s="17"/>
      <c r="B14" s="18"/>
      <c r="C14" s="18"/>
      <c r="D14" s="16" t="s">
        <v>25</v>
      </c>
      <c r="E14" s="13">
        <f t="shared" si="0"/>
        <v>600</v>
      </c>
      <c r="F14" s="16">
        <v>600</v>
      </c>
      <c r="G14" s="16"/>
      <c r="H14" s="16"/>
      <c r="I14" s="16"/>
      <c r="J14" s="19" t="s">
        <v>22</v>
      </c>
      <c r="K14" s="24"/>
    </row>
    <row r="15" s="2" customFormat="1" ht="20" customHeight="1" spans="1:11">
      <c r="A15" s="17"/>
      <c r="B15" s="18"/>
      <c r="C15" s="18"/>
      <c r="D15" s="16" t="s">
        <v>26</v>
      </c>
      <c r="E15" s="13">
        <f t="shared" si="0"/>
        <v>302.1</v>
      </c>
      <c r="F15" s="16">
        <v>287.1</v>
      </c>
      <c r="G15" s="16"/>
      <c r="H15" s="16"/>
      <c r="I15" s="16">
        <v>15</v>
      </c>
      <c r="J15" s="19" t="s">
        <v>27</v>
      </c>
      <c r="K15" s="24"/>
    </row>
    <row r="16" s="2" customFormat="1" ht="20" customHeight="1" spans="1:11">
      <c r="A16" s="17"/>
      <c r="B16" s="18"/>
      <c r="C16" s="18"/>
      <c r="D16" s="16" t="s">
        <v>28</v>
      </c>
      <c r="E16" s="13">
        <f t="shared" si="0"/>
        <v>128.55</v>
      </c>
      <c r="F16" s="16">
        <v>128.55</v>
      </c>
      <c r="G16" s="16"/>
      <c r="H16" s="16"/>
      <c r="I16" s="16"/>
      <c r="J16" s="19" t="s">
        <v>27</v>
      </c>
      <c r="K16" s="24"/>
    </row>
    <row r="17" s="2" customFormat="1" ht="20" customHeight="1" spans="1:11">
      <c r="A17" s="17"/>
      <c r="B17" s="18"/>
      <c r="C17" s="18"/>
      <c r="D17" s="16" t="s">
        <v>29</v>
      </c>
      <c r="E17" s="13">
        <f t="shared" si="0"/>
        <v>131.5</v>
      </c>
      <c r="F17" s="16">
        <v>131.5</v>
      </c>
      <c r="G17" s="16"/>
      <c r="H17" s="16"/>
      <c r="I17" s="16"/>
      <c r="J17" s="19" t="s">
        <v>27</v>
      </c>
      <c r="K17" s="24"/>
    </row>
    <row r="18" s="2" customFormat="1" ht="20" customHeight="1" spans="1:11">
      <c r="A18" s="17"/>
      <c r="B18" s="18"/>
      <c r="C18" s="18"/>
      <c r="D18" s="16" t="s">
        <v>30</v>
      </c>
      <c r="E18" s="13">
        <f t="shared" si="0"/>
        <v>18</v>
      </c>
      <c r="F18" s="16">
        <v>0</v>
      </c>
      <c r="G18" s="16"/>
      <c r="H18" s="16"/>
      <c r="I18" s="16">
        <v>18</v>
      </c>
      <c r="J18" s="19" t="s">
        <v>27</v>
      </c>
      <c r="K18" s="24"/>
    </row>
    <row r="19" s="2" customFormat="1" ht="20" customHeight="1" spans="1:11">
      <c r="A19" s="17"/>
      <c r="B19" s="18"/>
      <c r="C19" s="18"/>
      <c r="D19" s="16" t="s">
        <v>31</v>
      </c>
      <c r="E19" s="13">
        <f t="shared" si="0"/>
        <v>98.7</v>
      </c>
      <c r="F19" s="16">
        <v>98.7</v>
      </c>
      <c r="G19" s="16"/>
      <c r="H19" s="16"/>
      <c r="I19" s="16"/>
      <c r="J19" s="19" t="s">
        <v>27</v>
      </c>
      <c r="K19" s="24"/>
    </row>
    <row r="20" s="2" customFormat="1" ht="20" customHeight="1" spans="1:11">
      <c r="A20" s="17"/>
      <c r="B20" s="18"/>
      <c r="C20" s="18"/>
      <c r="D20" s="16" t="s">
        <v>32</v>
      </c>
      <c r="E20" s="13">
        <f t="shared" si="0"/>
        <v>19.5</v>
      </c>
      <c r="F20" s="16">
        <v>19.5</v>
      </c>
      <c r="G20" s="16"/>
      <c r="H20" s="16"/>
      <c r="I20" s="16"/>
      <c r="J20" s="19" t="s">
        <v>27</v>
      </c>
      <c r="K20" s="24"/>
    </row>
    <row r="21" s="2" customFormat="1" ht="20" customHeight="1" spans="1:11">
      <c r="A21" s="17"/>
      <c r="B21" s="18"/>
      <c r="C21" s="18"/>
      <c r="D21" s="16" t="s">
        <v>33</v>
      </c>
      <c r="E21" s="13">
        <f t="shared" si="0"/>
        <v>122.58</v>
      </c>
      <c r="F21" s="16">
        <v>122.58</v>
      </c>
      <c r="G21" s="16"/>
      <c r="H21" s="16"/>
      <c r="I21" s="16"/>
      <c r="J21" s="19" t="s">
        <v>27</v>
      </c>
      <c r="K21" s="24"/>
    </row>
    <row r="22" s="2" customFormat="1" ht="20" customHeight="1" spans="1:11">
      <c r="A22" s="17"/>
      <c r="B22" s="18"/>
      <c r="C22" s="18"/>
      <c r="D22" s="16" t="s">
        <v>34</v>
      </c>
      <c r="E22" s="13">
        <f t="shared" si="0"/>
        <v>49</v>
      </c>
      <c r="F22" s="16">
        <v>31</v>
      </c>
      <c r="G22" s="19"/>
      <c r="H22" s="16"/>
      <c r="I22" s="16">
        <v>18</v>
      </c>
      <c r="J22" s="19" t="s">
        <v>27</v>
      </c>
      <c r="K22" s="24"/>
    </row>
    <row r="23" s="2" customFormat="1" ht="20" customHeight="1" spans="1:11">
      <c r="A23" s="17"/>
      <c r="B23" s="18"/>
      <c r="C23" s="18"/>
      <c r="D23" s="16" t="s">
        <v>35</v>
      </c>
      <c r="E23" s="13">
        <f t="shared" si="0"/>
        <v>139.8</v>
      </c>
      <c r="F23" s="16">
        <v>139.8</v>
      </c>
      <c r="G23" s="16"/>
      <c r="H23" s="16"/>
      <c r="I23" s="16"/>
      <c r="J23" s="19" t="s">
        <v>27</v>
      </c>
      <c r="K23" s="24"/>
    </row>
    <row r="24" s="2" customFormat="1" ht="20" customHeight="1" spans="1:11">
      <c r="A24" s="17"/>
      <c r="B24" s="18"/>
      <c r="C24" s="18"/>
      <c r="D24" s="16" t="s">
        <v>36</v>
      </c>
      <c r="E24" s="13">
        <f t="shared" si="0"/>
        <v>117.18</v>
      </c>
      <c r="F24" s="16">
        <v>90.18</v>
      </c>
      <c r="G24" s="16"/>
      <c r="H24" s="16"/>
      <c r="I24" s="16">
        <v>27</v>
      </c>
      <c r="J24" s="19" t="s">
        <v>27</v>
      </c>
      <c r="K24" s="24"/>
    </row>
    <row r="25" s="2" customFormat="1" ht="20" customHeight="1" spans="1:11">
      <c r="A25" s="17"/>
      <c r="B25" s="18"/>
      <c r="C25" s="18"/>
      <c r="D25" s="16" t="s">
        <v>37</v>
      </c>
      <c r="E25" s="13">
        <f t="shared" si="0"/>
        <v>103.1</v>
      </c>
      <c r="F25" s="16">
        <v>103.1</v>
      </c>
      <c r="G25" s="16"/>
      <c r="H25" s="16"/>
      <c r="I25" s="16"/>
      <c r="J25" s="19" t="s">
        <v>27</v>
      </c>
      <c r="K25" s="24"/>
    </row>
    <row r="26" s="2" customFormat="1" ht="20" customHeight="1" spans="1:11">
      <c r="A26" s="17"/>
      <c r="B26" s="18"/>
      <c r="C26" s="18"/>
      <c r="D26" s="16" t="s">
        <v>38</v>
      </c>
      <c r="E26" s="13">
        <f t="shared" si="0"/>
        <v>79</v>
      </c>
      <c r="F26" s="16">
        <v>79</v>
      </c>
      <c r="G26" s="16"/>
      <c r="H26" s="16"/>
      <c r="I26" s="16"/>
      <c r="J26" s="19" t="s">
        <v>27</v>
      </c>
      <c r="K26" s="24"/>
    </row>
    <row r="27" s="2" customFormat="1" ht="20" customHeight="1" spans="1:11">
      <c r="A27" s="17"/>
      <c r="B27" s="18"/>
      <c r="C27" s="18"/>
      <c r="D27" s="16" t="s">
        <v>39</v>
      </c>
      <c r="E27" s="13">
        <f t="shared" si="0"/>
        <v>203.5</v>
      </c>
      <c r="F27" s="16">
        <v>197.5</v>
      </c>
      <c r="G27" s="16"/>
      <c r="H27" s="16"/>
      <c r="I27" s="16">
        <v>6</v>
      </c>
      <c r="J27" s="19" t="s">
        <v>27</v>
      </c>
      <c r="K27" s="24"/>
    </row>
    <row r="28" s="2" customFormat="1" ht="20" customHeight="1" spans="1:11">
      <c r="A28" s="17"/>
      <c r="B28" s="18"/>
      <c r="C28" s="18"/>
      <c r="D28" s="16" t="s">
        <v>40</v>
      </c>
      <c r="E28" s="13">
        <f t="shared" si="0"/>
        <v>100</v>
      </c>
      <c r="F28" s="16">
        <v>100</v>
      </c>
      <c r="G28" s="16"/>
      <c r="H28" s="16"/>
      <c r="I28" s="16"/>
      <c r="J28" s="19" t="s">
        <v>27</v>
      </c>
      <c r="K28" s="24"/>
    </row>
    <row r="29" s="2" customFormat="1" ht="20" customHeight="1" spans="1:11">
      <c r="A29" s="17"/>
      <c r="B29" s="18"/>
      <c r="C29" s="18"/>
      <c r="D29" s="16" t="s">
        <v>41</v>
      </c>
      <c r="E29" s="13">
        <f t="shared" si="0"/>
        <v>82</v>
      </c>
      <c r="F29" s="16">
        <v>82</v>
      </c>
      <c r="G29" s="16"/>
      <c r="H29" s="16"/>
      <c r="I29" s="16"/>
      <c r="J29" s="19" t="s">
        <v>27</v>
      </c>
      <c r="K29" s="24"/>
    </row>
    <row r="30" s="2" customFormat="1" ht="20" customHeight="1" spans="1:11">
      <c r="A30" s="17"/>
      <c r="B30" s="18"/>
      <c r="C30" s="18"/>
      <c r="D30" s="16" t="s">
        <v>42</v>
      </c>
      <c r="E30" s="13">
        <f t="shared" si="0"/>
        <v>219.78</v>
      </c>
      <c r="F30" s="16">
        <v>219.78</v>
      </c>
      <c r="G30" s="16"/>
      <c r="H30" s="16"/>
      <c r="I30" s="16"/>
      <c r="J30" s="19" t="s">
        <v>27</v>
      </c>
      <c r="K30" s="24"/>
    </row>
    <row r="31" s="2" customFormat="1" ht="20" customHeight="1" spans="1:11">
      <c r="A31" s="17"/>
      <c r="B31" s="18"/>
      <c r="C31" s="18"/>
      <c r="D31" s="16" t="s">
        <v>43</v>
      </c>
      <c r="E31" s="13">
        <f t="shared" si="0"/>
        <v>163.4</v>
      </c>
      <c r="F31" s="16">
        <v>159.4</v>
      </c>
      <c r="G31" s="16"/>
      <c r="H31" s="16"/>
      <c r="I31" s="16">
        <v>4</v>
      </c>
      <c r="J31" s="19" t="s">
        <v>27</v>
      </c>
      <c r="K31" s="24"/>
    </row>
    <row r="32" s="2" customFormat="1" ht="20" customHeight="1" spans="1:11">
      <c r="A32" s="17"/>
      <c r="B32" s="18"/>
      <c r="C32" s="18"/>
      <c r="D32" s="16" t="s">
        <v>44</v>
      </c>
      <c r="E32" s="13">
        <f t="shared" si="0"/>
        <v>142.2</v>
      </c>
      <c r="F32" s="16">
        <v>142.2</v>
      </c>
      <c r="G32" s="16"/>
      <c r="H32" s="16"/>
      <c r="I32" s="16"/>
      <c r="J32" s="19" t="s">
        <v>27</v>
      </c>
      <c r="K32" s="24"/>
    </row>
    <row r="33" s="2" customFormat="1" ht="20" customHeight="1" spans="1:11">
      <c r="A33" s="17"/>
      <c r="B33" s="18"/>
      <c r="C33" s="18"/>
      <c r="D33" s="16" t="s">
        <v>45</v>
      </c>
      <c r="E33" s="13">
        <f t="shared" si="0"/>
        <v>128.7</v>
      </c>
      <c r="F33" s="16">
        <v>128.7</v>
      </c>
      <c r="G33" s="16"/>
      <c r="H33" s="16"/>
      <c r="I33" s="16"/>
      <c r="J33" s="19" t="s">
        <v>27</v>
      </c>
      <c r="K33" s="24"/>
    </row>
    <row r="34" ht="20" customHeight="1" spans="1:10">
      <c r="A34" s="17"/>
      <c r="B34" s="18"/>
      <c r="C34" s="18"/>
      <c r="D34" s="16" t="s">
        <v>46</v>
      </c>
      <c r="E34" s="13">
        <f t="shared" si="0"/>
        <v>92.8</v>
      </c>
      <c r="F34" s="16">
        <v>92.8</v>
      </c>
      <c r="G34" s="16"/>
      <c r="H34" s="16"/>
      <c r="I34" s="16"/>
      <c r="J34" s="19" t="s">
        <v>27</v>
      </c>
    </row>
    <row r="35" ht="20" customHeight="1" spans="1:10">
      <c r="A35" s="17"/>
      <c r="B35" s="18"/>
      <c r="C35" s="18"/>
      <c r="D35" s="16" t="s">
        <v>47</v>
      </c>
      <c r="E35" s="13">
        <f t="shared" si="0"/>
        <v>128.6</v>
      </c>
      <c r="F35" s="16">
        <v>128.6</v>
      </c>
      <c r="G35" s="16"/>
      <c r="H35" s="16"/>
      <c r="I35" s="16"/>
      <c r="J35" s="19" t="s">
        <v>27</v>
      </c>
    </row>
    <row r="36" ht="20" customHeight="1" spans="1:10">
      <c r="A36" s="17"/>
      <c r="B36" s="18"/>
      <c r="C36" s="18"/>
      <c r="D36" s="16" t="s">
        <v>48</v>
      </c>
      <c r="E36" s="13">
        <f t="shared" si="0"/>
        <v>131.31</v>
      </c>
      <c r="F36" s="16">
        <v>131.31</v>
      </c>
      <c r="G36" s="16"/>
      <c r="H36" s="16"/>
      <c r="I36" s="16"/>
      <c r="J36" s="19" t="s">
        <v>27</v>
      </c>
    </row>
    <row r="37" ht="20" customHeight="1" spans="1:12">
      <c r="A37" s="20"/>
      <c r="B37" s="21"/>
      <c r="C37" s="21"/>
      <c r="D37" s="22" t="s">
        <v>49</v>
      </c>
      <c r="E37" s="13">
        <f t="shared" si="0"/>
        <v>156.9</v>
      </c>
      <c r="F37" s="16">
        <v>113.9</v>
      </c>
      <c r="G37" s="22"/>
      <c r="H37" s="22"/>
      <c r="I37" s="22">
        <v>43</v>
      </c>
      <c r="J37" s="19" t="s">
        <v>27</v>
      </c>
      <c r="L37" s="2"/>
    </row>
  </sheetData>
  <sheetProtection password="A7AD" sheet="1" objects="1"/>
  <mergeCells count="17">
    <mergeCell ref="A2:J2"/>
    <mergeCell ref="A3:J3"/>
    <mergeCell ref="E5:I5"/>
    <mergeCell ref="F6:I6"/>
    <mergeCell ref="F7:G7"/>
    <mergeCell ref="A9:C9"/>
    <mergeCell ref="A5:A8"/>
    <mergeCell ref="A10:A37"/>
    <mergeCell ref="B5:B8"/>
    <mergeCell ref="B10:B37"/>
    <mergeCell ref="C5:C8"/>
    <mergeCell ref="C10:C37"/>
    <mergeCell ref="D5:D8"/>
    <mergeCell ref="E6:E8"/>
    <mergeCell ref="H7:H8"/>
    <mergeCell ref="I7:I8"/>
    <mergeCell ref="J5:J8"/>
  </mergeCells>
  <pageMargins left="0.7" right="0.7" top="0.75" bottom="0.75" header="0.3" footer="0.3"/>
  <pageSetup paperSize="9" scale="8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2025-11-10T01:03:08Z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