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表" sheetId="2" r:id="rId1"/>
  </sheets>
  <definedNames>
    <definedName name="_xlnm.Print_Titles" localSheetId="0">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<sst xmlns="http://schemas.openxmlformats.org/spreadsheetml/2006/main" count="78" uniqueCount="39">
  <si>
    <t>兴国县2025年三季度残疾人公益性岗位补贴资金公示表</t>
  </si>
  <si>
    <t>单位（盖章）：兴国县就业创业服务中心                                                   制表时间：2025-10-20</t>
  </si>
  <si>
    <t>序号</t>
  </si>
  <si>
    <t>单位名称</t>
  </si>
  <si>
    <t>补贴标准</t>
  </si>
  <si>
    <t>补贴人数（人）</t>
  </si>
  <si>
    <t>补贴月数（个）</t>
  </si>
  <si>
    <t>补贴金额(元)</t>
  </si>
  <si>
    <t>合计金额（元）</t>
  </si>
  <si>
    <t>备注</t>
  </si>
  <si>
    <t>社富乡人民政府</t>
  </si>
  <si>
    <t>乡残协专职委员：1000元/月/人</t>
  </si>
  <si>
    <t>村残协专职委员：500元/月/人</t>
  </si>
  <si>
    <t>龙口镇人民政府</t>
  </si>
  <si>
    <t>鼎龙乡人民政府</t>
  </si>
  <si>
    <t>南坑乡人民政府</t>
  </si>
  <si>
    <t>农家书屋管理员:500元/月/人</t>
  </si>
  <si>
    <t>方太乡人民政府</t>
  </si>
  <si>
    <t>江背镇人民政府</t>
  </si>
  <si>
    <t>均村乡人民政府</t>
  </si>
  <si>
    <t>茶园乡人民政府</t>
  </si>
  <si>
    <t>枫边乡人民政府</t>
  </si>
  <si>
    <t>古龙岗镇人民政府</t>
  </si>
  <si>
    <t>埠头乡人民政府</t>
  </si>
  <si>
    <t>崇贤乡人民政府</t>
  </si>
  <si>
    <t>永丰镇人民政府</t>
  </si>
  <si>
    <t>隆坪乡人民政府</t>
  </si>
  <si>
    <t>城岗镇人民政府</t>
  </si>
  <si>
    <t>潋江镇人民政府</t>
  </si>
  <si>
    <t>东村乡人民政府</t>
  </si>
  <si>
    <t>高兴镇人民政府</t>
  </si>
  <si>
    <t>樟木乡人民政府</t>
  </si>
  <si>
    <t>城市社区管理委员会</t>
  </si>
  <si>
    <t>残疾人联合会</t>
  </si>
  <si>
    <t>县残联专职委员：1000元/月/人</t>
  </si>
  <si>
    <t>县残联专职委员：500元/月/人</t>
  </si>
  <si>
    <t>盲协专职委员：500元/月/人</t>
  </si>
  <si>
    <t>助残服务中心专职委员：500元/月/人</t>
  </si>
  <si>
    <t>合计：叁拾玖万贰仟元整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</si>
</sst>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CESI仿宋-GB2312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0"/>
      <color theme="1"/>
      <name val="CESI仿宋-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showGridLines="0" tabSelected="1" workbookViewId="0">
      <pane ySplit="3" topLeftCell="A4" activePane="bottomLeft" state="frozen"/>
      <selection/>
      <selection pane="bottomLeft" activeCell="O5" sqref="O5"/>
    </sheetView>
  </sheetViews>
  <sheetFormatPr defaultColWidth="9" defaultRowHeight="13.5"/>
  <cols>
    <col min="1" max="1" width="6.38333333333333" style="5" customWidth="1"/>
    <col min="2" max="2" width="13.25" style="5" customWidth="1"/>
    <col min="3" max="3" width="25.875" style="5" customWidth="1"/>
    <col min="4" max="4" width="10.375" style="5" customWidth="1"/>
    <col min="5" max="5" width="9.88333333333333" style="5" customWidth="1"/>
    <col min="6" max="6" width="11.5" style="5" customWidth="1"/>
    <col min="7" max="7" width="12" style="5" customWidth="1"/>
    <col min="8" max="16384" width="9" style="5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7" customHeight="1" spans="1:8">
      <c r="A2" s="7" t="s">
        <v>1</v>
      </c>
      <c r="B2" s="7"/>
      <c r="C2" s="7"/>
      <c r="D2" s="7"/>
      <c r="E2" s="7"/>
      <c r="F2" s="7"/>
      <c r="G2" s="7"/>
      <c r="H2" s="8"/>
    </row>
    <row r="3" s="2" customFormat="1" ht="30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9" t="s">
        <v>9</v>
      </c>
    </row>
    <row r="4" s="3" customFormat="1" ht="31" customHeight="1" spans="1:8">
      <c r="A4" s="11">
        <v>1</v>
      </c>
      <c r="B4" s="12" t="s">
        <v>10</v>
      </c>
      <c r="C4" s="13" t="s">
        <v>11</v>
      </c>
      <c r="D4" s="14">
        <v>1</v>
      </c>
      <c r="E4" s="14">
        <v>2</v>
      </c>
      <c r="F4" s="15">
        <v>2000</v>
      </c>
      <c r="G4" s="15">
        <f>F4+F5</f>
        <v>9500</v>
      </c>
      <c r="H4" s="16"/>
    </row>
    <row r="5" s="3" customFormat="1" ht="31" customHeight="1" spans="1:8">
      <c r="A5" s="11"/>
      <c r="B5" s="12"/>
      <c r="C5" s="13" t="s">
        <v>12</v>
      </c>
      <c r="D5" s="14">
        <v>5</v>
      </c>
      <c r="E5" s="14">
        <v>15</v>
      </c>
      <c r="F5" s="15">
        <v>7500</v>
      </c>
      <c r="G5" s="15"/>
      <c r="H5" s="17"/>
    </row>
    <row r="6" s="3" customFormat="1" ht="31" customHeight="1" spans="1:8">
      <c r="A6" s="16">
        <v>2</v>
      </c>
      <c r="B6" s="18" t="s">
        <v>13</v>
      </c>
      <c r="C6" s="13" t="s">
        <v>11</v>
      </c>
      <c r="D6" s="19">
        <v>2</v>
      </c>
      <c r="E6" s="19">
        <v>3</v>
      </c>
      <c r="F6" s="15">
        <v>3000</v>
      </c>
      <c r="G6" s="20">
        <f>F6+F7</f>
        <v>18000</v>
      </c>
      <c r="H6" s="16"/>
    </row>
    <row r="7" s="3" customFormat="1" ht="31" customHeight="1" spans="1:8">
      <c r="A7" s="21"/>
      <c r="B7" s="22"/>
      <c r="C7" s="13" t="s">
        <v>12</v>
      </c>
      <c r="D7" s="19">
        <v>10</v>
      </c>
      <c r="E7" s="19">
        <v>30</v>
      </c>
      <c r="F7" s="15">
        <v>15000</v>
      </c>
      <c r="G7" s="23"/>
      <c r="H7" s="17"/>
    </row>
    <row r="8" s="3" customFormat="1" ht="31" customHeight="1" spans="1:8">
      <c r="A8" s="11">
        <v>3</v>
      </c>
      <c r="B8" s="12" t="s">
        <v>14</v>
      </c>
      <c r="C8" s="13" t="s">
        <v>11</v>
      </c>
      <c r="D8" s="19">
        <v>1</v>
      </c>
      <c r="E8" s="19">
        <v>3</v>
      </c>
      <c r="F8" s="15">
        <v>3000</v>
      </c>
      <c r="G8" s="15">
        <f>SUM(F8+F9)</f>
        <v>17000</v>
      </c>
      <c r="H8" s="16"/>
    </row>
    <row r="9" s="3" customFormat="1" ht="31" customHeight="1" spans="1:8">
      <c r="A9" s="11"/>
      <c r="B9" s="12"/>
      <c r="C9" s="13" t="s">
        <v>12</v>
      </c>
      <c r="D9" s="19">
        <v>10</v>
      </c>
      <c r="E9" s="19">
        <v>28</v>
      </c>
      <c r="F9" s="15">
        <v>14000</v>
      </c>
      <c r="G9" s="15"/>
      <c r="H9" s="17"/>
    </row>
    <row r="10" s="3" customFormat="1" ht="31" customHeight="1" spans="1:8">
      <c r="A10" s="11">
        <v>4</v>
      </c>
      <c r="B10" s="12" t="s">
        <v>15</v>
      </c>
      <c r="C10" s="13" t="s">
        <v>11</v>
      </c>
      <c r="D10" s="14">
        <v>1</v>
      </c>
      <c r="E10" s="14">
        <v>3</v>
      </c>
      <c r="F10" s="15">
        <v>3000</v>
      </c>
      <c r="G10" s="20">
        <f>SUM(F10+F11+F12)</f>
        <v>13500</v>
      </c>
      <c r="H10" s="16"/>
    </row>
    <row r="11" s="3" customFormat="1" ht="31" customHeight="1" spans="1:8">
      <c r="A11" s="11"/>
      <c r="B11" s="12"/>
      <c r="C11" s="13" t="s">
        <v>12</v>
      </c>
      <c r="D11" s="14">
        <v>6</v>
      </c>
      <c r="E11" s="14">
        <v>18</v>
      </c>
      <c r="F11" s="15">
        <v>9000</v>
      </c>
      <c r="G11" s="23"/>
      <c r="H11" s="21"/>
    </row>
    <row r="12" s="3" customFormat="1" ht="31" customHeight="1" spans="1:8">
      <c r="A12" s="11"/>
      <c r="B12" s="12"/>
      <c r="C12" s="13" t="s">
        <v>16</v>
      </c>
      <c r="D12" s="14">
        <v>2</v>
      </c>
      <c r="E12" s="14">
        <v>3</v>
      </c>
      <c r="F12" s="15">
        <v>1500</v>
      </c>
      <c r="G12" s="24"/>
      <c r="H12" s="17"/>
    </row>
    <row r="13" s="3" customFormat="1" ht="31" customHeight="1" spans="1:8">
      <c r="A13" s="11">
        <v>5</v>
      </c>
      <c r="B13" s="12" t="s">
        <v>17</v>
      </c>
      <c r="C13" s="13" t="s">
        <v>11</v>
      </c>
      <c r="D13" s="14">
        <v>1</v>
      </c>
      <c r="E13" s="14">
        <v>3</v>
      </c>
      <c r="F13" s="15">
        <v>3000</v>
      </c>
      <c r="G13" s="15">
        <f>SUM(F13+F14)</f>
        <v>15000</v>
      </c>
      <c r="H13" s="11"/>
    </row>
    <row r="14" s="3" customFormat="1" ht="31" customHeight="1" spans="1:8">
      <c r="A14" s="11"/>
      <c r="B14" s="12"/>
      <c r="C14" s="13" t="s">
        <v>12</v>
      </c>
      <c r="D14" s="14">
        <v>10</v>
      </c>
      <c r="E14" s="14">
        <v>24</v>
      </c>
      <c r="F14" s="15">
        <v>12000</v>
      </c>
      <c r="G14" s="15"/>
      <c r="H14" s="11"/>
    </row>
    <row r="15" s="3" customFormat="1" ht="31" customHeight="1" spans="1:8">
      <c r="A15" s="11">
        <v>6</v>
      </c>
      <c r="B15" s="12" t="s">
        <v>18</v>
      </c>
      <c r="C15" s="13" t="s">
        <v>11</v>
      </c>
      <c r="D15" s="14">
        <v>1</v>
      </c>
      <c r="E15" s="14">
        <v>3</v>
      </c>
      <c r="F15" s="15">
        <v>3000</v>
      </c>
      <c r="G15" s="20">
        <f>SUM(F15+F16+F17)</f>
        <v>24000</v>
      </c>
      <c r="H15" s="16"/>
    </row>
    <row r="16" s="3" customFormat="1" ht="31" customHeight="1" spans="1:8">
      <c r="A16" s="11"/>
      <c r="B16" s="12"/>
      <c r="C16" s="13" t="s">
        <v>12</v>
      </c>
      <c r="D16" s="14">
        <v>12</v>
      </c>
      <c r="E16" s="14">
        <v>36</v>
      </c>
      <c r="F16" s="15">
        <v>18000</v>
      </c>
      <c r="G16" s="23"/>
      <c r="H16" s="21"/>
    </row>
    <row r="17" s="3" customFormat="1" ht="31" customHeight="1" spans="1:8">
      <c r="A17" s="11"/>
      <c r="B17" s="12"/>
      <c r="C17" s="13" t="s">
        <v>16</v>
      </c>
      <c r="D17" s="14">
        <v>2</v>
      </c>
      <c r="E17" s="14">
        <v>6</v>
      </c>
      <c r="F17" s="15">
        <v>3000</v>
      </c>
      <c r="G17" s="24"/>
      <c r="H17" s="17"/>
    </row>
    <row r="18" s="3" customFormat="1" ht="31" customHeight="1" spans="1:8">
      <c r="A18" s="11">
        <v>7</v>
      </c>
      <c r="B18" s="12" t="s">
        <v>19</v>
      </c>
      <c r="C18" s="13" t="s">
        <v>11</v>
      </c>
      <c r="D18" s="14">
        <v>1</v>
      </c>
      <c r="E18" s="14">
        <v>3</v>
      </c>
      <c r="F18" s="15">
        <v>3000</v>
      </c>
      <c r="G18" s="15">
        <f>SUM(F18+F19)</f>
        <v>30000</v>
      </c>
      <c r="H18" s="16"/>
    </row>
    <row r="19" s="3" customFormat="1" ht="31" customHeight="1" spans="1:8">
      <c r="A19" s="11"/>
      <c r="B19" s="12"/>
      <c r="C19" s="13" t="s">
        <v>12</v>
      </c>
      <c r="D19" s="14">
        <v>18</v>
      </c>
      <c r="E19" s="14">
        <v>54</v>
      </c>
      <c r="F19" s="15">
        <v>27000</v>
      </c>
      <c r="G19" s="15"/>
      <c r="H19" s="17"/>
    </row>
    <row r="20" s="3" customFormat="1" ht="31" customHeight="1" spans="1:8">
      <c r="A20" s="11">
        <v>8</v>
      </c>
      <c r="B20" s="12" t="s">
        <v>20</v>
      </c>
      <c r="C20" s="13" t="s">
        <v>11</v>
      </c>
      <c r="D20" s="14">
        <v>1</v>
      </c>
      <c r="E20" s="14">
        <v>3</v>
      </c>
      <c r="F20" s="15">
        <v>3000</v>
      </c>
      <c r="G20" s="20">
        <f>SUM(F20+F21+F22)</f>
        <v>16500</v>
      </c>
      <c r="H20" s="16"/>
    </row>
    <row r="21" s="3" customFormat="1" ht="31" customHeight="1" spans="1:8">
      <c r="A21" s="11"/>
      <c r="B21" s="12"/>
      <c r="C21" s="13" t="s">
        <v>12</v>
      </c>
      <c r="D21" s="14">
        <v>8</v>
      </c>
      <c r="E21" s="14">
        <v>24</v>
      </c>
      <c r="F21" s="15">
        <v>12000</v>
      </c>
      <c r="G21" s="23"/>
      <c r="H21" s="21"/>
    </row>
    <row r="22" s="3" customFormat="1" ht="31" customHeight="1" spans="1:8">
      <c r="A22" s="11"/>
      <c r="B22" s="12"/>
      <c r="C22" s="13" t="s">
        <v>16</v>
      </c>
      <c r="D22" s="14">
        <v>1</v>
      </c>
      <c r="E22" s="14">
        <v>3</v>
      </c>
      <c r="F22" s="15">
        <v>1500</v>
      </c>
      <c r="G22" s="24"/>
      <c r="H22" s="17"/>
    </row>
    <row r="23" s="3" customFormat="1" ht="31" customHeight="1" spans="1:8">
      <c r="A23" s="11">
        <v>9</v>
      </c>
      <c r="B23" s="12" t="s">
        <v>21</v>
      </c>
      <c r="C23" s="13" t="s">
        <v>11</v>
      </c>
      <c r="D23" s="14">
        <v>1</v>
      </c>
      <c r="E23" s="14">
        <v>2</v>
      </c>
      <c r="F23" s="15">
        <v>2000</v>
      </c>
      <c r="G23" s="20">
        <f>SUM(F23+F24+F25)</f>
        <v>21500</v>
      </c>
      <c r="H23" s="16"/>
    </row>
    <row r="24" s="3" customFormat="1" ht="31" customHeight="1" spans="1:8">
      <c r="A24" s="11"/>
      <c r="B24" s="12"/>
      <c r="C24" s="13" t="s">
        <v>12</v>
      </c>
      <c r="D24" s="14">
        <v>14</v>
      </c>
      <c r="E24" s="14">
        <v>36</v>
      </c>
      <c r="F24" s="15">
        <v>18000</v>
      </c>
      <c r="G24" s="23"/>
      <c r="H24" s="21"/>
    </row>
    <row r="25" s="3" customFormat="1" ht="31" customHeight="1" spans="1:8">
      <c r="A25" s="11"/>
      <c r="B25" s="12"/>
      <c r="C25" s="13" t="s">
        <v>16</v>
      </c>
      <c r="D25" s="14">
        <v>1</v>
      </c>
      <c r="E25" s="14">
        <v>3</v>
      </c>
      <c r="F25" s="15">
        <v>1500</v>
      </c>
      <c r="G25" s="24"/>
      <c r="H25" s="17"/>
    </row>
    <row r="26" s="3" customFormat="1" ht="31" customHeight="1" spans="1:8">
      <c r="A26" s="11">
        <v>10</v>
      </c>
      <c r="B26" s="12" t="s">
        <v>22</v>
      </c>
      <c r="C26" s="13" t="s">
        <v>12</v>
      </c>
      <c r="D26" s="14">
        <v>12</v>
      </c>
      <c r="E26" s="14">
        <v>35</v>
      </c>
      <c r="F26" s="15">
        <v>17500</v>
      </c>
      <c r="G26" s="20">
        <v>17500</v>
      </c>
      <c r="H26" s="11"/>
    </row>
    <row r="27" s="3" customFormat="1" ht="31" customHeight="1" spans="1:8">
      <c r="A27" s="11">
        <v>11</v>
      </c>
      <c r="B27" s="12" t="s">
        <v>23</v>
      </c>
      <c r="C27" s="13" t="s">
        <v>11</v>
      </c>
      <c r="D27" s="14">
        <v>2</v>
      </c>
      <c r="E27" s="14">
        <v>3</v>
      </c>
      <c r="F27" s="15">
        <v>3000</v>
      </c>
      <c r="G27" s="15">
        <f>SUM(F27+F28)</f>
        <v>23000</v>
      </c>
      <c r="H27" s="16"/>
    </row>
    <row r="28" s="3" customFormat="1" ht="31" customHeight="1" spans="1:8">
      <c r="A28" s="11"/>
      <c r="B28" s="12"/>
      <c r="C28" s="13" t="s">
        <v>12</v>
      </c>
      <c r="D28" s="14">
        <v>16</v>
      </c>
      <c r="E28" s="14">
        <v>40</v>
      </c>
      <c r="F28" s="15">
        <v>20000</v>
      </c>
      <c r="G28" s="15"/>
      <c r="H28" s="17"/>
    </row>
    <row r="29" s="3" customFormat="1" ht="31" customHeight="1" spans="1:8">
      <c r="A29" s="11">
        <v>12</v>
      </c>
      <c r="B29" s="12" t="s">
        <v>24</v>
      </c>
      <c r="C29" s="13" t="s">
        <v>11</v>
      </c>
      <c r="D29" s="14">
        <v>1</v>
      </c>
      <c r="E29" s="14">
        <v>3</v>
      </c>
      <c r="F29" s="15">
        <v>3000</v>
      </c>
      <c r="G29" s="15">
        <f>SUM(F29+F30)</f>
        <v>19500</v>
      </c>
      <c r="H29" s="16"/>
    </row>
    <row r="30" s="3" customFormat="1" ht="31" customHeight="1" spans="1:8">
      <c r="A30" s="11"/>
      <c r="B30" s="12"/>
      <c r="C30" s="13" t="s">
        <v>12</v>
      </c>
      <c r="D30" s="14">
        <v>11</v>
      </c>
      <c r="E30" s="14">
        <v>33</v>
      </c>
      <c r="F30" s="15">
        <v>16500</v>
      </c>
      <c r="G30" s="15"/>
      <c r="H30" s="17"/>
    </row>
    <row r="31" s="3" customFormat="1" ht="31" customHeight="1" spans="1:8">
      <c r="A31" s="11">
        <v>13</v>
      </c>
      <c r="B31" s="12" t="s">
        <v>25</v>
      </c>
      <c r="C31" s="13" t="s">
        <v>11</v>
      </c>
      <c r="D31" s="14">
        <v>1</v>
      </c>
      <c r="E31" s="14">
        <v>3</v>
      </c>
      <c r="F31" s="15">
        <v>3000</v>
      </c>
      <c r="G31" s="20">
        <f>SUM(F31+F32+F33)</f>
        <v>31500</v>
      </c>
      <c r="H31" s="16"/>
    </row>
    <row r="32" s="3" customFormat="1" ht="31" customHeight="1" spans="1:8">
      <c r="A32" s="11"/>
      <c r="B32" s="12"/>
      <c r="C32" s="13" t="s">
        <v>12</v>
      </c>
      <c r="D32" s="14">
        <v>18</v>
      </c>
      <c r="E32" s="14">
        <v>54</v>
      </c>
      <c r="F32" s="15">
        <v>27000</v>
      </c>
      <c r="G32" s="23"/>
      <c r="H32" s="21"/>
    </row>
    <row r="33" s="3" customFormat="1" ht="31" customHeight="1" spans="1:8">
      <c r="A33" s="11"/>
      <c r="B33" s="12"/>
      <c r="C33" s="13" t="s">
        <v>16</v>
      </c>
      <c r="D33" s="14">
        <v>1</v>
      </c>
      <c r="E33" s="14">
        <v>3</v>
      </c>
      <c r="F33" s="15">
        <v>1500</v>
      </c>
      <c r="G33" s="24"/>
      <c r="H33" s="17"/>
    </row>
    <row r="34" s="3" customFormat="1" ht="31" customHeight="1" spans="1:8">
      <c r="A34" s="11">
        <v>14</v>
      </c>
      <c r="B34" s="12" t="s">
        <v>26</v>
      </c>
      <c r="C34" s="13" t="s">
        <v>11</v>
      </c>
      <c r="D34" s="14">
        <v>1</v>
      </c>
      <c r="E34" s="14">
        <v>3</v>
      </c>
      <c r="F34" s="15">
        <v>3000</v>
      </c>
      <c r="G34" s="15">
        <f t="shared" ref="G34:G39" si="0">SUM(F34+F35)</f>
        <v>15000</v>
      </c>
      <c r="H34" s="16"/>
    </row>
    <row r="35" s="3" customFormat="1" ht="31" customHeight="1" spans="1:8">
      <c r="A35" s="11"/>
      <c r="B35" s="12"/>
      <c r="C35" s="13" t="s">
        <v>12</v>
      </c>
      <c r="D35" s="14">
        <v>8</v>
      </c>
      <c r="E35" s="14">
        <v>24</v>
      </c>
      <c r="F35" s="15">
        <v>12000</v>
      </c>
      <c r="G35" s="15"/>
      <c r="H35" s="17"/>
    </row>
    <row r="36" s="3" customFormat="1" ht="31" customHeight="1" spans="1:8">
      <c r="A36" s="11">
        <v>15</v>
      </c>
      <c r="B36" s="12" t="s">
        <v>27</v>
      </c>
      <c r="C36" s="13" t="s">
        <v>11</v>
      </c>
      <c r="D36" s="14">
        <v>1</v>
      </c>
      <c r="E36" s="14">
        <v>3</v>
      </c>
      <c r="F36" s="15">
        <v>3000</v>
      </c>
      <c r="G36" s="15">
        <f t="shared" si="0"/>
        <v>33000</v>
      </c>
      <c r="H36" s="16"/>
    </row>
    <row r="37" s="3" customFormat="1" ht="31" customHeight="1" spans="1:8">
      <c r="A37" s="11"/>
      <c r="B37" s="12"/>
      <c r="C37" s="13" t="s">
        <v>12</v>
      </c>
      <c r="D37" s="14">
        <v>20</v>
      </c>
      <c r="E37" s="14">
        <v>60</v>
      </c>
      <c r="F37" s="15">
        <v>30000</v>
      </c>
      <c r="G37" s="15"/>
      <c r="H37" s="17"/>
    </row>
    <row r="38" s="3" customFormat="1" ht="31" customHeight="1" spans="1:8">
      <c r="A38" s="11">
        <v>16</v>
      </c>
      <c r="B38" s="12" t="s">
        <v>28</v>
      </c>
      <c r="C38" s="13" t="s">
        <v>12</v>
      </c>
      <c r="D38" s="14">
        <v>8</v>
      </c>
      <c r="E38" s="14">
        <v>24</v>
      </c>
      <c r="F38" s="15">
        <v>12000</v>
      </c>
      <c r="G38" s="15">
        <v>12000</v>
      </c>
      <c r="H38" s="25"/>
    </row>
    <row r="39" s="3" customFormat="1" ht="31" customHeight="1" spans="1:8">
      <c r="A39" s="11">
        <v>17</v>
      </c>
      <c r="B39" s="12" t="s">
        <v>29</v>
      </c>
      <c r="C39" s="13" t="s">
        <v>11</v>
      </c>
      <c r="D39" s="14">
        <v>1</v>
      </c>
      <c r="E39" s="14">
        <v>3</v>
      </c>
      <c r="F39" s="15">
        <v>3000</v>
      </c>
      <c r="G39" s="15">
        <f t="shared" si="0"/>
        <v>13500</v>
      </c>
      <c r="H39" s="16"/>
    </row>
    <row r="40" s="3" customFormat="1" ht="31" customHeight="1" spans="1:8">
      <c r="A40" s="11"/>
      <c r="B40" s="12"/>
      <c r="C40" s="13" t="s">
        <v>12</v>
      </c>
      <c r="D40" s="14">
        <v>7</v>
      </c>
      <c r="E40" s="14">
        <v>21</v>
      </c>
      <c r="F40" s="15">
        <v>10500</v>
      </c>
      <c r="G40" s="15"/>
      <c r="H40" s="17"/>
    </row>
    <row r="41" s="3" customFormat="1" ht="31" customHeight="1" spans="1:8">
      <c r="A41" s="11">
        <v>18</v>
      </c>
      <c r="B41" s="12" t="s">
        <v>30</v>
      </c>
      <c r="C41" s="13" t="s">
        <v>12</v>
      </c>
      <c r="D41" s="14">
        <v>17</v>
      </c>
      <c r="E41" s="14">
        <v>51</v>
      </c>
      <c r="F41" s="15">
        <v>25500</v>
      </c>
      <c r="G41" s="15">
        <v>25500</v>
      </c>
      <c r="H41" s="25"/>
    </row>
    <row r="42" s="3" customFormat="1" ht="31" customHeight="1" spans="1:8">
      <c r="A42" s="26">
        <v>19</v>
      </c>
      <c r="B42" s="27" t="s">
        <v>31</v>
      </c>
      <c r="C42" s="28" t="s">
        <v>11</v>
      </c>
      <c r="D42" s="29">
        <v>1</v>
      </c>
      <c r="E42" s="29">
        <v>3</v>
      </c>
      <c r="F42" s="30">
        <f>E42*1000</f>
        <v>3000</v>
      </c>
      <c r="G42" s="30">
        <f>SUM(F42+F43)</f>
        <v>12500</v>
      </c>
      <c r="H42" s="31"/>
    </row>
    <row r="43" s="3" customFormat="1" ht="31" customHeight="1" spans="1:8">
      <c r="A43" s="26"/>
      <c r="B43" s="27"/>
      <c r="C43" s="28" t="s">
        <v>12</v>
      </c>
      <c r="D43" s="29">
        <v>7</v>
      </c>
      <c r="E43" s="29">
        <v>19</v>
      </c>
      <c r="F43" s="30">
        <f>E43*500</f>
        <v>9500</v>
      </c>
      <c r="G43" s="30"/>
      <c r="H43" s="32"/>
    </row>
    <row r="44" s="3" customFormat="1" ht="31" customHeight="1" spans="1:9">
      <c r="A44" s="12">
        <v>20</v>
      </c>
      <c r="B44" s="12" t="s">
        <v>32</v>
      </c>
      <c r="C44" s="13" t="s">
        <v>11</v>
      </c>
      <c r="D44" s="11">
        <v>1</v>
      </c>
      <c r="E44" s="11">
        <v>3</v>
      </c>
      <c r="F44" s="15">
        <v>3000</v>
      </c>
      <c r="G44" s="15">
        <f>SUM(F44+F45)</f>
        <v>7500</v>
      </c>
      <c r="H44" s="16"/>
      <c r="I44" s="4"/>
    </row>
    <row r="45" s="3" customFormat="1" ht="31" customHeight="1" spans="1:9">
      <c r="A45" s="12"/>
      <c r="B45" s="12"/>
      <c r="C45" s="13" t="s">
        <v>12</v>
      </c>
      <c r="D45" s="11">
        <v>3</v>
      </c>
      <c r="E45" s="11">
        <v>9</v>
      </c>
      <c r="F45" s="15">
        <v>4500</v>
      </c>
      <c r="G45" s="15"/>
      <c r="H45" s="17"/>
      <c r="I45" s="5"/>
    </row>
    <row r="46" ht="31" customHeight="1" spans="1:8">
      <c r="A46" s="12">
        <v>21</v>
      </c>
      <c r="B46" s="12" t="s">
        <v>33</v>
      </c>
      <c r="C46" s="13" t="s">
        <v>34</v>
      </c>
      <c r="D46" s="11">
        <v>1</v>
      </c>
      <c r="E46" s="11">
        <v>3</v>
      </c>
      <c r="F46" s="15">
        <v>3000</v>
      </c>
      <c r="G46" s="20">
        <f>F46+F47+F48+F49</f>
        <v>16500</v>
      </c>
      <c r="H46" s="16"/>
    </row>
    <row r="47" ht="31" customHeight="1" spans="1:8">
      <c r="A47" s="12"/>
      <c r="B47" s="12"/>
      <c r="C47" s="13" t="s">
        <v>35</v>
      </c>
      <c r="D47" s="11">
        <v>4</v>
      </c>
      <c r="E47" s="11">
        <v>12</v>
      </c>
      <c r="F47" s="15">
        <v>6000</v>
      </c>
      <c r="G47" s="23"/>
      <c r="H47" s="21"/>
    </row>
    <row r="48" ht="31" customHeight="1" spans="1:8">
      <c r="A48" s="12"/>
      <c r="B48" s="12"/>
      <c r="C48" s="33" t="s">
        <v>36</v>
      </c>
      <c r="D48" s="11">
        <v>4</v>
      </c>
      <c r="E48" s="11">
        <v>12</v>
      </c>
      <c r="F48" s="15">
        <v>6000</v>
      </c>
      <c r="G48" s="23"/>
      <c r="H48" s="21"/>
    </row>
    <row r="49" ht="31" customHeight="1" spans="1:8">
      <c r="A49" s="12"/>
      <c r="B49" s="12"/>
      <c r="C49" s="33" t="s">
        <v>37</v>
      </c>
      <c r="D49" s="11">
        <v>1</v>
      </c>
      <c r="E49" s="11">
        <v>3</v>
      </c>
      <c r="F49" s="15">
        <v>1500</v>
      </c>
      <c r="G49" s="24"/>
      <c r="H49" s="17"/>
    </row>
    <row r="50" s="4" customFormat="1" ht="43" customHeight="1" spans="1:8">
      <c r="A50" s="34" t="s">
        <v>38</v>
      </c>
      <c r="B50" s="35"/>
      <c r="C50" s="36"/>
      <c r="D50" s="37">
        <f>SUM(D4:D49)</f>
        <v>256</v>
      </c>
      <c r="E50" s="37">
        <f>SUM(E4:E49)</f>
        <v>732</v>
      </c>
      <c r="F50" s="37">
        <f>SUM(F4:F49)</f>
        <v>392000</v>
      </c>
      <c r="G50" s="37">
        <v>392000</v>
      </c>
      <c r="H50" s="37"/>
    </row>
  </sheetData>
  <mergeCells count="74">
    <mergeCell ref="A1:H1"/>
    <mergeCell ref="A50:C50"/>
    <mergeCell ref="A4:A5"/>
    <mergeCell ref="A6:A7"/>
    <mergeCell ref="A8:A9"/>
    <mergeCell ref="A10:A12"/>
    <mergeCell ref="A13:A14"/>
    <mergeCell ref="A15:A17"/>
    <mergeCell ref="A18:A19"/>
    <mergeCell ref="A20:A22"/>
    <mergeCell ref="A23:A25"/>
    <mergeCell ref="A27:A28"/>
    <mergeCell ref="A29:A30"/>
    <mergeCell ref="A31:A33"/>
    <mergeCell ref="A34:A35"/>
    <mergeCell ref="A36:A37"/>
    <mergeCell ref="A39:A40"/>
    <mergeCell ref="A42:A43"/>
    <mergeCell ref="A44:A45"/>
    <mergeCell ref="A46:A49"/>
    <mergeCell ref="B4:B5"/>
    <mergeCell ref="B6:B7"/>
    <mergeCell ref="B8:B9"/>
    <mergeCell ref="B10:B12"/>
    <mergeCell ref="B13:B14"/>
    <mergeCell ref="B15:B17"/>
    <mergeCell ref="B18:B19"/>
    <mergeCell ref="B20:B22"/>
    <mergeCell ref="B23:B25"/>
    <mergeCell ref="B27:B28"/>
    <mergeCell ref="B29:B30"/>
    <mergeCell ref="B31:B33"/>
    <mergeCell ref="B34:B35"/>
    <mergeCell ref="B36:B37"/>
    <mergeCell ref="B39:B40"/>
    <mergeCell ref="B42:B43"/>
    <mergeCell ref="B44:B45"/>
    <mergeCell ref="B46:B49"/>
    <mergeCell ref="G4:G5"/>
    <mergeCell ref="G6:G7"/>
    <mergeCell ref="G8:G9"/>
    <mergeCell ref="G10:G12"/>
    <mergeCell ref="G13:G14"/>
    <mergeCell ref="G15:G17"/>
    <mergeCell ref="G18:G19"/>
    <mergeCell ref="G20:G22"/>
    <mergeCell ref="G23:G25"/>
    <mergeCell ref="G27:G28"/>
    <mergeCell ref="G29:G30"/>
    <mergeCell ref="G31:G33"/>
    <mergeCell ref="G34:G35"/>
    <mergeCell ref="G36:G37"/>
    <mergeCell ref="G39:G40"/>
    <mergeCell ref="G42:G43"/>
    <mergeCell ref="G44:G45"/>
    <mergeCell ref="G46:G49"/>
    <mergeCell ref="H4:H5"/>
    <mergeCell ref="H6:H7"/>
    <mergeCell ref="H8:H9"/>
    <mergeCell ref="H10:H12"/>
    <mergeCell ref="H13:H14"/>
    <mergeCell ref="H15:H17"/>
    <mergeCell ref="H18:H19"/>
    <mergeCell ref="H20:H22"/>
    <mergeCell ref="H23:H25"/>
    <mergeCell ref="H27:H28"/>
    <mergeCell ref="H29:H30"/>
    <mergeCell ref="H31:H33"/>
    <mergeCell ref="H34:H35"/>
    <mergeCell ref="H36:H37"/>
    <mergeCell ref="H39:H40"/>
    <mergeCell ref="H42:H43"/>
    <mergeCell ref="H44:H45"/>
    <mergeCell ref="H46:H49"/>
  </mergeCells>
  <printOptions horizontalCentered="1"/>
  <pageMargins left="0.354166666666667" right="0" top="0.314583333333333" bottom="0.590277777777778" header="0.156944444444444" footer="0.275"/>
  <pageSetup paperSize="9" scale="94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2023-03-29T07:16:00Z</dcterms:created>
  <dcterms:modified xsi:type="dcterms:W3CDTF">2025-10-20T01:49:10Z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D0F1C8A019AC4E5EB844B3F3923B72C6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false</vt:bool>
  </property>
</Properties>
</file>