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.2022年县本级一般公共预算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<sst xmlns="http://schemas.openxmlformats.org/spreadsheetml/2006/main" count="33" uniqueCount="33">
  <si>
    <t>2022年县本级一般公共预算收入执行情况表</t>
  </si>
  <si>
    <t>单位：万元</t>
  </si>
  <si>
    <t>收入项目</t>
  </si>
  <si>
    <t>2021年   决算数</t>
  </si>
  <si>
    <t>2022年</t>
  </si>
  <si>
    <t>2022年执行数比2021年决算数增减%</t>
  </si>
  <si>
    <t>预算数</t>
  </si>
  <si>
    <t>执行数</t>
  </si>
  <si>
    <t>执行数占预算数％</t>
  </si>
  <si>
    <t>一、税收收入</t>
  </si>
  <si>
    <r>
      <t xml:space="preserve">  </t>
    </r>
    <r>
      <rPr>
        <sz val="11"/>
        <color indexed="8"/>
        <rFont val="宋体"/>
        <charset val="134"/>
      </rPr>
      <t>　增值税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</si>
  <si>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企业所得税</t>
    </r>
  </si>
  <si>
    <r>
      <t xml:space="preserve">  </t>
    </r>
    <r>
      <rPr>
        <sz val="11"/>
        <color indexed="8"/>
        <rFont val="宋体"/>
        <charset val="134"/>
      </rPr>
      <t>　资源税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</si>
  <si>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房产税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</si>
  <si>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印花税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</si>
  <si>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城镇土地使用税</t>
    </r>
  </si>
  <si>
    <r>
      <t xml:space="preserve">  </t>
    </r>
    <r>
      <rPr>
        <sz val="11"/>
        <color indexed="8"/>
        <rFont val="宋体"/>
        <charset val="134"/>
      </rPr>
      <t>　土地增值税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</si>
  <si>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个人所得税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</si>
  <si>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城市维护建设税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</si>
  <si>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车船税</t>
    </r>
  </si>
  <si>
    <t xml:space="preserve">   烟叶税</t>
  </si>
  <si>
    <r>
      <t>　</t>
    </r>
    <r>
      <rPr>
        <sz val="11"/>
        <color indexed="8"/>
        <rFont val="MS Sans Serif"/>
        <family val="2"/>
        <charset val="0"/>
      </rPr>
      <t xml:space="preserve">   </t>
    </r>
    <r>
      <rPr>
        <sz val="11"/>
        <color indexed="8"/>
        <rFont val="宋体"/>
        <charset val="134"/>
      </rPr>
      <t>耕地占用税</t>
    </r>
  </si>
  <si>
    <r>
      <t>　</t>
    </r>
    <r>
      <rPr>
        <sz val="11"/>
        <color indexed="8"/>
        <rFont val="MS Sans Serif"/>
        <family val="2"/>
        <charset val="0"/>
      </rPr>
      <t xml:space="preserve">   </t>
    </r>
    <r>
      <rPr>
        <sz val="11"/>
        <color indexed="8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</si>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</sst>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4">
    <font>
      <sz val="12"/>
      <name val="宋体"/>
      <charset val="134"/>
    </font>
    <font>
      <b/>
      <sz val="18"/>
      <color indexed="8"/>
      <name val="黑体"/>
      <family val="3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1"/>
      <color indexed="8"/>
      <name val="宋体"/>
      <charset val="134"/>
    </font>
    <font>
      <sz val="1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1"/>
      <color indexed="8"/>
      <name val="MS Sans Serif"/>
      <family val="2"/>
      <charset val="0"/>
    </font>
    <font>
      <sz val="11"/>
      <color indexed="8"/>
      <name val="宋体"/>
      <charset val="134"/>
    </font>
    <font>
      <b/>
      <sz val="11"/>
      <name val="Times New Roman"/>
      <family val="1"/>
      <charset val="0"/>
    </font>
    <font>
      <b/>
      <sz val="11"/>
      <color indexed="8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>
      <alignment vertical="center"/>
    </xf>
    <xf numFmtId="0" fontId="0" fillId="0" borderId="1" xfId="0" applyFont="1" applyBorder="1" applyAlignment="1">
      <alignment horizontal="right"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7" fontId="8" fillId="0" borderId="2" xfId="11" applyNumberFormat="1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vertical="center"/>
    </xf>
    <xf numFmtId="0" fontId="10" fillId="0" borderId="2" xfId="49" applyNumberFormat="1" applyFont="1" applyFill="1" applyBorder="1" applyAlignment="1" applyProtection="1">
      <alignment vertical="center"/>
    </xf>
    <xf numFmtId="0" fontId="10" fillId="0" borderId="2" xfId="49" applyNumberFormat="1" applyFont="1" applyFill="1" applyBorder="1" applyAlignment="1" applyProtection="1">
      <alignment horizontal="left" vertical="center"/>
    </xf>
    <xf numFmtId="0" fontId="6" fillId="0" borderId="2" xfId="49" applyNumberFormat="1" applyFont="1" applyFill="1" applyBorder="1" applyAlignment="1" applyProtection="1">
      <alignment horizontal="center" vertical="center"/>
    </xf>
    <xf numFmtId="176" fontId="11" fillId="0" borderId="2" xfId="0" applyNumberFormat="1" applyFont="1" applyBorder="1" applyAlignment="1">
      <alignment horizontal="center" vertical="center" wrapText="1"/>
    </xf>
    <xf numFmtId="177" fontId="12" fillId="0" borderId="2" xfId="11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F28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30.75" customWidth="1"/>
    <col min="2" max="3" width="8.875" customWidth="1"/>
    <col min="4" max="4" width="10.625" customWidth="1"/>
    <col min="6" max="6" width="11.12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4"/>
      <c r="E2" s="5" t="s">
        <v>1</v>
      </c>
      <c r="F2" s="5"/>
    </row>
    <row r="3" ht="28.5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31.5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s="1" customFormat="1" ht="23.25" customHeight="1" spans="1:6">
      <c r="A5" s="8" t="s">
        <v>9</v>
      </c>
      <c r="B5" s="9">
        <f>SUM(B6:B20)</f>
        <v>71841</v>
      </c>
      <c r="C5" s="9">
        <f>SUM(C6:C20)</f>
        <v>79500</v>
      </c>
      <c r="D5" s="9">
        <f>SUM(D6:D20)</f>
        <v>64010</v>
      </c>
      <c r="E5" s="9">
        <f t="shared" ref="E5:E19" si="0">D5/C5*100%</f>
        <v>0.805157232704403</v>
      </c>
      <c r="F5" s="10">
        <f t="shared" ref="F5:F24" si="1">(D5/B5-1)*100%</f>
        <v>-0.10900460739689</v>
      </c>
    </row>
    <row r="6" s="1" customFormat="1" ht="23.25" customHeight="1" spans="1:6">
      <c r="A6" s="11" t="s">
        <v>10</v>
      </c>
      <c r="B6" s="9">
        <v>22751</v>
      </c>
      <c r="C6" s="9">
        <v>25134</v>
      </c>
      <c r="D6" s="9">
        <v>15547</v>
      </c>
      <c r="E6" s="9">
        <f t="shared" si="0"/>
        <v>0.618564494310496</v>
      </c>
      <c r="F6" s="10">
        <f t="shared" si="1"/>
        <v>-0.316645422179245</v>
      </c>
    </row>
    <row r="7" s="1" customFormat="1" ht="23.25" customHeight="1" spans="1:6">
      <c r="A7" s="12" t="s">
        <v>11</v>
      </c>
      <c r="B7" s="9">
        <v>7856</v>
      </c>
      <c r="C7" s="9">
        <v>8490</v>
      </c>
      <c r="D7" s="9">
        <v>7059</v>
      </c>
      <c r="E7" s="9">
        <f t="shared" si="0"/>
        <v>0.831448763250883</v>
      </c>
      <c r="F7" s="10">
        <f t="shared" si="1"/>
        <v>-0.101451120162933</v>
      </c>
    </row>
    <row r="8" s="1" customFormat="1" ht="23.25" customHeight="1" spans="1:6">
      <c r="A8" s="11" t="s">
        <v>12</v>
      </c>
      <c r="B8" s="9">
        <v>1419</v>
      </c>
      <c r="C8" s="9">
        <v>1636</v>
      </c>
      <c r="D8" s="9">
        <v>2046</v>
      </c>
      <c r="E8" s="9">
        <f t="shared" si="0"/>
        <v>1.25061124694377</v>
      </c>
      <c r="F8" s="10">
        <f t="shared" si="1"/>
        <v>0.441860465116279</v>
      </c>
    </row>
    <row r="9" s="1" customFormat="1" ht="23.25" customHeight="1" spans="1:6">
      <c r="A9" s="12" t="s">
        <v>13</v>
      </c>
      <c r="B9" s="9">
        <v>1962</v>
      </c>
      <c r="C9" s="9">
        <v>2208</v>
      </c>
      <c r="D9" s="9">
        <v>4190</v>
      </c>
      <c r="E9" s="9">
        <f t="shared" si="0"/>
        <v>1.89764492753623</v>
      </c>
      <c r="F9" s="10">
        <f t="shared" si="1"/>
        <v>1.13557594291539</v>
      </c>
    </row>
    <row r="10" s="1" customFormat="1" ht="23.25" customHeight="1" spans="1:6">
      <c r="A10" s="12" t="s">
        <v>14</v>
      </c>
      <c r="B10" s="9">
        <v>948</v>
      </c>
      <c r="C10" s="9">
        <v>1025</v>
      </c>
      <c r="D10" s="9">
        <v>1842</v>
      </c>
      <c r="E10" s="9">
        <f t="shared" si="0"/>
        <v>1.79707317073171</v>
      </c>
      <c r="F10" s="10">
        <f t="shared" si="1"/>
        <v>0.943037974683544</v>
      </c>
    </row>
    <row r="11" s="1" customFormat="1" ht="23.25" customHeight="1" spans="1:6">
      <c r="A11" s="12" t="s">
        <v>15</v>
      </c>
      <c r="B11" s="9">
        <v>1098</v>
      </c>
      <c r="C11" s="9">
        <v>1205</v>
      </c>
      <c r="D11" s="9">
        <v>1715</v>
      </c>
      <c r="E11" s="9">
        <f t="shared" si="0"/>
        <v>1.42323651452282</v>
      </c>
      <c r="F11" s="10">
        <f t="shared" si="1"/>
        <v>0.561930783242259</v>
      </c>
    </row>
    <row r="12" s="1" customFormat="1" ht="23.25" customHeight="1" spans="1:6">
      <c r="A12" s="11" t="s">
        <v>16</v>
      </c>
      <c r="B12" s="9">
        <v>7862</v>
      </c>
      <c r="C12" s="9">
        <v>8532</v>
      </c>
      <c r="D12" s="9">
        <v>7733</v>
      </c>
      <c r="E12" s="9">
        <f t="shared" si="0"/>
        <v>0.906352555086732</v>
      </c>
      <c r="F12" s="10">
        <f t="shared" si="1"/>
        <v>-0.0164080386670058</v>
      </c>
    </row>
    <row r="13" s="1" customFormat="1" ht="23.25" customHeight="1" spans="1:6">
      <c r="A13" s="12" t="s">
        <v>17</v>
      </c>
      <c r="B13" s="9">
        <v>1626</v>
      </c>
      <c r="C13" s="9">
        <v>1778</v>
      </c>
      <c r="D13" s="9">
        <v>1364</v>
      </c>
      <c r="E13" s="9">
        <f t="shared" si="0"/>
        <v>0.767154105736783</v>
      </c>
      <c r="F13" s="10">
        <f t="shared" si="1"/>
        <v>-0.161131611316113</v>
      </c>
    </row>
    <row r="14" s="1" customFormat="1" ht="23.25" customHeight="1" spans="1:6">
      <c r="A14" s="12" t="s">
        <v>18</v>
      </c>
      <c r="B14" s="9">
        <v>8034</v>
      </c>
      <c r="C14" s="9">
        <v>8680</v>
      </c>
      <c r="D14" s="9">
        <v>8166</v>
      </c>
      <c r="E14" s="9">
        <f t="shared" si="0"/>
        <v>0.940783410138249</v>
      </c>
      <c r="F14" s="10">
        <f t="shared" si="1"/>
        <v>0.0164301717699775</v>
      </c>
    </row>
    <row r="15" s="1" customFormat="1" ht="23.25" customHeight="1" spans="1:6">
      <c r="A15" s="12" t="s">
        <v>19</v>
      </c>
      <c r="B15" s="9">
        <v>1413</v>
      </c>
      <c r="C15" s="9">
        <v>1546</v>
      </c>
      <c r="D15" s="9">
        <v>2159</v>
      </c>
      <c r="E15" s="9">
        <f t="shared" si="0"/>
        <v>1.39650711513583</v>
      </c>
      <c r="F15" s="10">
        <f t="shared" si="1"/>
        <v>0.527954706298655</v>
      </c>
    </row>
    <row r="16" s="1" customFormat="1" ht="23.25" customHeight="1" spans="1:6">
      <c r="A16" s="13" t="s">
        <v>20</v>
      </c>
      <c r="B16" s="9">
        <v>989</v>
      </c>
      <c r="C16" s="9">
        <v>1080</v>
      </c>
      <c r="D16" s="9">
        <v>1131</v>
      </c>
      <c r="E16" s="9">
        <f t="shared" si="0"/>
        <v>1.04722222222222</v>
      </c>
      <c r="F16" s="10">
        <f t="shared" si="1"/>
        <v>0.143579373104146</v>
      </c>
    </row>
    <row r="17" s="1" customFormat="1" ht="23.25" customHeight="1" spans="1:6">
      <c r="A17" s="12" t="s">
        <v>21</v>
      </c>
      <c r="B17" s="9">
        <v>4872</v>
      </c>
      <c r="C17" s="9">
        <v>5505</v>
      </c>
      <c r="D17" s="9">
        <v>2613</v>
      </c>
      <c r="E17" s="9">
        <f t="shared" si="0"/>
        <v>0.474659400544959</v>
      </c>
      <c r="F17" s="10">
        <f t="shared" si="1"/>
        <v>-0.463669950738916</v>
      </c>
    </row>
    <row r="18" s="1" customFormat="1" ht="23.25" customHeight="1" spans="1:6">
      <c r="A18" s="12" t="s">
        <v>22</v>
      </c>
      <c r="B18" s="9">
        <v>10535</v>
      </c>
      <c r="C18" s="9">
        <v>12149</v>
      </c>
      <c r="D18" s="9">
        <v>8136</v>
      </c>
      <c r="E18" s="9">
        <f t="shared" si="0"/>
        <v>0.669684747715861</v>
      </c>
      <c r="F18" s="10">
        <f t="shared" si="1"/>
        <v>-0.227717133364974</v>
      </c>
    </row>
    <row r="19" s="1" customFormat="1" ht="23.25" customHeight="1" spans="1:6">
      <c r="A19" s="12" t="s">
        <v>23</v>
      </c>
      <c r="B19" s="9">
        <v>366</v>
      </c>
      <c r="C19" s="9">
        <v>406</v>
      </c>
      <c r="D19" s="9">
        <v>306</v>
      </c>
      <c r="E19" s="9">
        <f t="shared" si="0"/>
        <v>0.753694581280788</v>
      </c>
      <c r="F19" s="10">
        <f t="shared" si="1"/>
        <v>-0.163934426229508</v>
      </c>
    </row>
    <row r="20" s="1" customFormat="1" ht="23.25" customHeight="1" spans="1:6">
      <c r="A20" s="12" t="s">
        <v>24</v>
      </c>
      <c r="B20" s="9">
        <v>110</v>
      </c>
      <c r="C20" s="9">
        <v>126</v>
      </c>
      <c r="D20" s="9">
        <v>3</v>
      </c>
      <c r="E20" s="9"/>
      <c r="F20" s="10">
        <f t="shared" si="1"/>
        <v>-0.972727272727273</v>
      </c>
    </row>
    <row r="21" s="1" customFormat="1" ht="23.25" customHeight="1" spans="1:6">
      <c r="A21" s="8" t="s">
        <v>25</v>
      </c>
      <c r="B21" s="9">
        <f>SUM(B22:B27)</f>
        <v>24360</v>
      </c>
      <c r="C21" s="9">
        <f>SUM(C22:C27)</f>
        <v>22000</v>
      </c>
      <c r="D21" s="9">
        <v>36683</v>
      </c>
      <c r="E21" s="9">
        <f t="shared" ref="E21:E24" si="2">D21/C21*100%</f>
        <v>1.66740909090909</v>
      </c>
      <c r="F21" s="10">
        <f t="shared" si="1"/>
        <v>0.505870279146141</v>
      </c>
    </row>
    <row r="22" s="1" customFormat="1" ht="23.25" customHeight="1" spans="1:6">
      <c r="A22" s="11" t="s">
        <v>26</v>
      </c>
      <c r="B22" s="9">
        <v>4578</v>
      </c>
      <c r="C22" s="9">
        <v>6000</v>
      </c>
      <c r="D22" s="9">
        <v>13288</v>
      </c>
      <c r="E22" s="9">
        <f t="shared" si="2"/>
        <v>2.21466666666667</v>
      </c>
      <c r="F22" s="10">
        <f t="shared" si="1"/>
        <v>1.90257754477938</v>
      </c>
    </row>
    <row r="23" s="1" customFormat="1" ht="23.25" customHeight="1" spans="1:6">
      <c r="A23" s="11" t="s">
        <v>27</v>
      </c>
      <c r="B23" s="9">
        <v>895</v>
      </c>
      <c r="C23" s="9">
        <v>5000</v>
      </c>
      <c r="D23" s="9">
        <v>12686</v>
      </c>
      <c r="E23" s="9">
        <f t="shared" si="2"/>
        <v>2.5372</v>
      </c>
      <c r="F23" s="10">
        <f t="shared" si="1"/>
        <v>13.1743016759777</v>
      </c>
    </row>
    <row r="24" s="1" customFormat="1" ht="23.25" customHeight="1" spans="1:6">
      <c r="A24" s="11" t="s">
        <v>28</v>
      </c>
      <c r="B24" s="9">
        <v>7200</v>
      </c>
      <c r="C24" s="9">
        <v>8700</v>
      </c>
      <c r="D24" s="9">
        <v>4933</v>
      </c>
      <c r="E24" s="9">
        <f t="shared" si="2"/>
        <v>0.567011494252874</v>
      </c>
      <c r="F24" s="10">
        <f t="shared" si="1"/>
        <v>-0.314861111111111</v>
      </c>
    </row>
    <row r="25" s="1" customFormat="1" ht="23.25" customHeight="1" spans="1:6">
      <c r="A25" s="12" t="s">
        <v>29</v>
      </c>
      <c r="B25" s="9"/>
      <c r="C25" s="9"/>
      <c r="D25" s="9">
        <v>3303</v>
      </c>
      <c r="E25" s="9"/>
      <c r="F25" s="10"/>
    </row>
    <row r="26" s="1" customFormat="1" ht="23.25" customHeight="1" spans="1:6">
      <c r="A26" s="12" t="s">
        <v>30</v>
      </c>
      <c r="B26" s="9">
        <v>11687</v>
      </c>
      <c r="C26" s="9">
        <v>2300</v>
      </c>
      <c r="D26" s="9">
        <v>2473</v>
      </c>
      <c r="E26" s="9">
        <f>D26/C26*100%</f>
        <v>1.07521739130435</v>
      </c>
      <c r="F26" s="10">
        <f>(D26/B26-1)*100%</f>
        <v>-0.788397364593138</v>
      </c>
    </row>
    <row r="27" s="1" customFormat="1" ht="23.25" customHeight="1" spans="1:6">
      <c r="A27" s="12" t="s">
        <v>31</v>
      </c>
      <c r="B27" s="9"/>
      <c r="C27" s="9"/>
      <c r="D27" s="9"/>
      <c r="E27" s="9"/>
      <c r="F27" s="10"/>
    </row>
    <row r="28" s="1" customFormat="1" ht="23.25" customHeight="1" spans="1:6">
      <c r="A28" s="14" t="s">
        <v>32</v>
      </c>
      <c r="B28" s="15">
        <f>B5+B21</f>
        <v>96201</v>
      </c>
      <c r="C28" s="15">
        <f>C5+C21</f>
        <v>101500</v>
      </c>
      <c r="D28" s="15">
        <f>D5+D21</f>
        <v>100693</v>
      </c>
      <c r="E28" s="15">
        <f>D28/C28*100%</f>
        <v>0.992049261083744</v>
      </c>
      <c r="F28" s="16">
        <f>(D28/B28-1)*100%</f>
        <v>0.0466939013107972</v>
      </c>
    </row>
  </sheetData>
  <mergeCells count="6">
    <mergeCell ref="A1:F1"/>
    <mergeCell ref="E2:F2"/>
    <mergeCell ref="C3:E3"/>
    <mergeCell ref="A3:A4"/>
    <mergeCell ref="B3:B4"/>
    <mergeCell ref="F3:F4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3.2022年县本级一般公共预算收入预算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2023-03-01T01:24:26Z</dcterms:created>
  <dcterms:modified xsi:type="dcterms:W3CDTF">2023-03-01T01:24:40Z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493CF802317747FCBEF127A70BB46156</vt:lpwstr>
  </property>
  <property fmtid="{D5CDD505-2E9C-101B-9397-08002B2CF9AE}" pid="3" name="KSOProductBuildVer">
    <vt:lpwstr>2052-11.1.0.13703</vt:lpwstr>
  </property>
</Properties>
</file>